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idu/Documents/PWT/2025/"/>
    </mc:Choice>
  </mc:AlternateContent>
  <xr:revisionPtr revIDLastSave="0" documentId="13_ncr:1_{78E98472-3306-3A4B-A07F-C00E40A1C9BF}" xr6:coauthVersionLast="47" xr6:coauthVersionMax="47" xr10:uidLastSave="{00000000-0000-0000-0000-000000000000}"/>
  <bookViews>
    <workbookView xWindow="0" yWindow="500" windowWidth="38400" windowHeight="23500" tabRatio="458" xr2:uid="{00000000-000D-0000-FFFF-FFFF00000000}"/>
  </bookViews>
  <sheets>
    <sheet name="Přihlášk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5" l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Q43" i="5"/>
  <c r="M43" i="5"/>
  <c r="D43" i="5"/>
  <c r="Q42" i="5"/>
  <c r="M42" i="5"/>
  <c r="D42" i="5"/>
  <c r="Q41" i="5"/>
  <c r="M41" i="5"/>
  <c r="D41" i="5"/>
  <c r="Q40" i="5"/>
  <c r="M40" i="5"/>
  <c r="D40" i="5"/>
  <c r="Q39" i="5"/>
  <c r="M39" i="5"/>
  <c r="D39" i="5"/>
  <c r="Q38" i="5"/>
  <c r="M38" i="5"/>
  <c r="D38" i="5"/>
  <c r="Q37" i="5"/>
  <c r="M37" i="5"/>
  <c r="D37" i="5"/>
  <c r="Q36" i="5"/>
  <c r="M36" i="5"/>
  <c r="D36" i="5"/>
  <c r="Q35" i="5"/>
  <c r="M35" i="5"/>
  <c r="D35" i="5"/>
  <c r="Q34" i="5"/>
  <c r="M34" i="5"/>
  <c r="D34" i="5"/>
  <c r="Q33" i="5"/>
  <c r="M33" i="5"/>
  <c r="D33" i="5"/>
  <c r="Q32" i="5"/>
  <c r="M32" i="5"/>
  <c r="D32" i="5"/>
  <c r="Q31" i="5"/>
  <c r="M31" i="5"/>
  <c r="D31" i="5"/>
  <c r="Q30" i="5"/>
  <c r="M30" i="5"/>
  <c r="D30" i="5"/>
  <c r="Q29" i="5"/>
  <c r="M29" i="5"/>
  <c r="D29" i="5"/>
  <c r="Q28" i="5"/>
  <c r="M28" i="5"/>
  <c r="D28" i="5"/>
  <c r="Q27" i="5"/>
  <c r="M27" i="5"/>
  <c r="D27" i="5"/>
  <c r="Q26" i="5"/>
  <c r="M26" i="5"/>
  <c r="D26" i="5"/>
  <c r="Q25" i="5"/>
  <c r="M25" i="5"/>
  <c r="D25" i="5"/>
  <c r="Q24" i="5"/>
  <c r="M24" i="5"/>
  <c r="D24" i="5"/>
  <c r="Q23" i="5"/>
  <c r="M23" i="5"/>
  <c r="D23" i="5"/>
  <c r="Q22" i="5"/>
  <c r="M22" i="5"/>
  <c r="D22" i="5"/>
  <c r="Q21" i="5"/>
  <c r="M21" i="5"/>
  <c r="D21" i="5"/>
  <c r="Q20" i="5"/>
  <c r="M20" i="5"/>
  <c r="D20" i="5"/>
  <c r="Q19" i="5"/>
  <c r="M19" i="5"/>
  <c r="D19" i="5"/>
  <c r="Q18" i="5"/>
  <c r="M18" i="5"/>
  <c r="D18" i="5"/>
  <c r="Q17" i="5"/>
  <c r="M17" i="5"/>
  <c r="D17" i="5"/>
  <c r="Q16" i="5"/>
  <c r="M16" i="5"/>
  <c r="D16" i="5"/>
  <c r="Q15" i="5"/>
  <c r="M15" i="5"/>
  <c r="D15" i="5"/>
  <c r="Q14" i="5"/>
  <c r="M14" i="5"/>
</calcChain>
</file>

<file path=xl/sharedStrings.xml><?xml version="1.0" encoding="utf-8"?>
<sst xmlns="http://schemas.openxmlformats.org/spreadsheetml/2006/main" count="836" uniqueCount="651">
  <si>
    <t>PSČ</t>
  </si>
  <si>
    <t>Město</t>
  </si>
  <si>
    <t>IČ</t>
  </si>
  <si>
    <t>DIČ</t>
  </si>
  <si>
    <t>Telefon</t>
  </si>
  <si>
    <t>Počet vzorků přihlášených do tohoto kola</t>
  </si>
  <si>
    <t>Vzorek</t>
  </si>
  <si>
    <t>Odrůda nebo druh vína</t>
  </si>
  <si>
    <t>Kat</t>
  </si>
  <si>
    <t>Ročník</t>
  </si>
  <si>
    <t>Cukr</t>
  </si>
  <si>
    <t>Alkohol</t>
  </si>
  <si>
    <t>Cena</t>
  </si>
  <si>
    <t>Název vína</t>
  </si>
  <si>
    <t>Výrobce</t>
  </si>
  <si>
    <t>Přihlašovatel</t>
  </si>
  <si>
    <t>Země</t>
  </si>
  <si>
    <t>Oblast</t>
  </si>
  <si>
    <t>Číslo šarže</t>
  </si>
  <si>
    <t>Velikost šarže</t>
  </si>
  <si>
    <t>Datum</t>
  </si>
  <si>
    <t>CZE</t>
  </si>
  <si>
    <t>ITA</t>
  </si>
  <si>
    <t>USA</t>
  </si>
  <si>
    <t>AUS</t>
  </si>
  <si>
    <t>Zámecké vinařství Bzenec</t>
  </si>
  <si>
    <t>FRA</t>
  </si>
  <si>
    <t>ARG</t>
  </si>
  <si>
    <t>BOHEMIA SEKT</t>
  </si>
  <si>
    <t>Parusso</t>
  </si>
  <si>
    <t>Boeri Alfonso</t>
  </si>
  <si>
    <t>Vinařství Štěpán Maňák</t>
  </si>
  <si>
    <t>Weingut Neustifter</t>
  </si>
  <si>
    <t>HUN</t>
  </si>
  <si>
    <t>Krutzler</t>
  </si>
  <si>
    <t>VÍNO Mikulov</t>
  </si>
  <si>
    <t>DAVINUS</t>
  </si>
  <si>
    <t>Vinařství U Kapličky</t>
  </si>
  <si>
    <t>Vinařství Pavlov</t>
  </si>
  <si>
    <t>Vinařství Kovacs</t>
  </si>
  <si>
    <t>1. KOLO</t>
  </si>
  <si>
    <t>2. KOLO</t>
  </si>
  <si>
    <t>3. KOLO</t>
  </si>
  <si>
    <t>4. KOLO</t>
  </si>
  <si>
    <t>Sauvignon</t>
  </si>
  <si>
    <t>Veltlínské zelené</t>
  </si>
  <si>
    <t>Ryzlink vlašský</t>
  </si>
  <si>
    <t>CAN</t>
  </si>
  <si>
    <t>Sangiovese</t>
  </si>
  <si>
    <t>Zweigeltrebe</t>
  </si>
  <si>
    <t>Kategorie</t>
  </si>
  <si>
    <t>kolo</t>
  </si>
  <si>
    <t>Tempranillo</t>
  </si>
  <si>
    <t>Rosé</t>
  </si>
  <si>
    <t>Pinot Noir</t>
  </si>
  <si>
    <t>BRA</t>
  </si>
  <si>
    <t>Frankovka</t>
  </si>
  <si>
    <t>Tramín</t>
  </si>
  <si>
    <t>Pinot Blanc</t>
  </si>
  <si>
    <t>Muškát</t>
  </si>
  <si>
    <t>Müller Thurgau</t>
  </si>
  <si>
    <t>Alfred Gratien</t>
  </si>
  <si>
    <t>Weingut Karl Erbes</t>
  </si>
  <si>
    <t>Barbera</t>
  </si>
  <si>
    <t>Nebbiolo</t>
  </si>
  <si>
    <t>1.2</t>
  </si>
  <si>
    <t>1.3</t>
  </si>
  <si>
    <t>1.4</t>
  </si>
  <si>
    <t>1.5</t>
  </si>
  <si>
    <t>1.6</t>
  </si>
  <si>
    <t>1.7</t>
  </si>
  <si>
    <t>Bílá cuvée</t>
  </si>
  <si>
    <t>1.8</t>
  </si>
  <si>
    <t>2.1</t>
  </si>
  <si>
    <t>2.2</t>
  </si>
  <si>
    <t>2.3</t>
  </si>
  <si>
    <t>2.4</t>
  </si>
  <si>
    <t>2.5</t>
  </si>
  <si>
    <t>2.6</t>
  </si>
  <si>
    <t>2.7</t>
  </si>
  <si>
    <t>Bílá jednoodrůdová vína</t>
  </si>
  <si>
    <t>2.8</t>
  </si>
  <si>
    <t>3.1</t>
  </si>
  <si>
    <t>3.2</t>
  </si>
  <si>
    <t>3.3</t>
  </si>
  <si>
    <t>3.4</t>
  </si>
  <si>
    <t>3.5</t>
  </si>
  <si>
    <t>3.6</t>
  </si>
  <si>
    <t>3.7</t>
  </si>
  <si>
    <t>Červená cuvée</t>
  </si>
  <si>
    <t>3.8</t>
  </si>
  <si>
    <t>4.1</t>
  </si>
  <si>
    <t>4.2</t>
  </si>
  <si>
    <t>4.3</t>
  </si>
  <si>
    <t>4.4</t>
  </si>
  <si>
    <t>4.5</t>
  </si>
  <si>
    <t>4.6</t>
  </si>
  <si>
    <t>4.7</t>
  </si>
  <si>
    <t>Červená jednoodrůdová vína</t>
  </si>
  <si>
    <t>4.8</t>
  </si>
  <si>
    <t>Argentina</t>
  </si>
  <si>
    <t>Austrálie</t>
  </si>
  <si>
    <t>Česká republika</t>
  </si>
  <si>
    <t>Francie</t>
  </si>
  <si>
    <t>Chile</t>
  </si>
  <si>
    <t>Itálie</t>
  </si>
  <si>
    <t>Izrael</t>
  </si>
  <si>
    <t>Jižní Afrika</t>
  </si>
  <si>
    <t>Maďarsko</t>
  </si>
  <si>
    <t>Makedonie</t>
  </si>
  <si>
    <t>Německo</t>
  </si>
  <si>
    <t>Nový Zéland</t>
  </si>
  <si>
    <t>Portugalsko</t>
  </si>
  <si>
    <t>Rakousko</t>
  </si>
  <si>
    <t>Slovensko</t>
  </si>
  <si>
    <t>Slovinsko</t>
  </si>
  <si>
    <t>Spojené státy americké</t>
  </si>
  <si>
    <t>Španělsko</t>
  </si>
  <si>
    <t>Kanada</t>
  </si>
  <si>
    <t>Brazílie</t>
  </si>
  <si>
    <t>Kod země</t>
  </si>
  <si>
    <t xml:space="preserve">Přihlašovatel </t>
  </si>
  <si>
    <t/>
  </si>
  <si>
    <r>
      <t>Velikost šarže</t>
    </r>
    <r>
      <rPr>
        <sz val="10"/>
        <color indexed="8"/>
        <rFont val="Arial"/>
        <family val="2"/>
        <charset val="204"/>
      </rPr>
      <t>: počet vyrobených nebo dovezených lahví</t>
    </r>
  </si>
  <si>
    <t>Kontaktní osoba: Jméno a příjmení</t>
  </si>
  <si>
    <t>sklenicka.com</t>
  </si>
  <si>
    <t>Fakturační adresa: Firma, Ulice, č. p.</t>
  </si>
  <si>
    <t>Chateau Bzenec</t>
  </si>
  <si>
    <t>Pivnica Tibava</t>
  </si>
  <si>
    <t>VPS - Vinohradníctvo Pavelka a syn</t>
  </si>
  <si>
    <t>Weingut Humer</t>
  </si>
  <si>
    <t>Znovín Znojmo</t>
  </si>
  <si>
    <r>
      <t>Cena</t>
    </r>
    <r>
      <rPr>
        <sz val="10"/>
        <color indexed="8"/>
        <rFont val="Arial"/>
        <family val="2"/>
        <charset val="204"/>
      </rPr>
      <t xml:space="preserve">: uvádějte </t>
    </r>
    <r>
      <rPr>
        <b/>
        <sz val="10"/>
        <color indexed="8"/>
        <rFont val="Arial"/>
        <family val="2"/>
        <charset val="204"/>
      </rPr>
      <t>MO</t>
    </r>
    <r>
      <rPr>
        <sz val="10"/>
        <color indexed="8"/>
        <rFont val="Arial"/>
        <family val="2"/>
        <charset val="204"/>
      </rPr>
      <t xml:space="preserve"> cenu vína</t>
    </r>
    <r>
      <rPr>
        <b/>
        <sz val="10"/>
        <color indexed="8"/>
        <rFont val="Arial"/>
        <family val="2"/>
        <charset val="204"/>
      </rPr>
      <t xml:space="preserve"> včetně</t>
    </r>
    <r>
      <rPr>
        <sz val="10"/>
        <color indexed="8"/>
        <rFont val="Arial"/>
        <family val="2"/>
        <charset val="204"/>
      </rPr>
      <t xml:space="preserve"> DPH, nebo VOC včetně DPH x koeficient 1,3</t>
    </r>
  </si>
  <si>
    <t>CHÂTEAU VALTICE - Vinné sklepy Valtice</t>
  </si>
  <si>
    <t>LGCF</t>
  </si>
  <si>
    <t>Šlechtitelská stanice vinařská Velké Pavlovice</t>
  </si>
  <si>
    <t>Vinařství Fučík</t>
  </si>
  <si>
    <t>Bosna a Hercegovina</t>
  </si>
  <si>
    <t>Gruzie</t>
  </si>
  <si>
    <t>Mexiko</t>
  </si>
  <si>
    <t>MEX</t>
  </si>
  <si>
    <t>Moldavsko</t>
  </si>
  <si>
    <t>Castel Freres</t>
  </si>
  <si>
    <t>Fritz Haag</t>
  </si>
  <si>
    <t>Grans Fassian</t>
  </si>
  <si>
    <t>Reinhold Haart</t>
  </si>
  <si>
    <t>Schloss Lieser</t>
  </si>
  <si>
    <t>Foltýn Wine</t>
  </si>
  <si>
    <t>OHMS</t>
  </si>
  <si>
    <t>Bratia Číčkovci</t>
  </si>
  <si>
    <t>ZD Němčičky</t>
  </si>
  <si>
    <t>1.2 Bílá jednoodrůdová vína</t>
  </si>
  <si>
    <t>1.4 Müller Thurgau</t>
  </si>
  <si>
    <t>1.5 Muškát</t>
  </si>
  <si>
    <t>2.5 Tempranillo</t>
  </si>
  <si>
    <t>2.6 Tramín</t>
  </si>
  <si>
    <t>2.7 Veltlínské zelené</t>
  </si>
  <si>
    <t>2.8 Zweigeltrebe</t>
  </si>
  <si>
    <t>3.2 Červená jednoodrůdová vína</t>
  </si>
  <si>
    <t>3.4 Nebbiolo</t>
  </si>
  <si>
    <t>Fina Vini</t>
  </si>
  <si>
    <t>Montemercurio</t>
  </si>
  <si>
    <t>Vinařství Baláž</t>
  </si>
  <si>
    <t>Vinařství Špalek</t>
  </si>
  <si>
    <t>Vína DAC</t>
  </si>
  <si>
    <t>3.6 Pinot Noir</t>
  </si>
  <si>
    <t>Oranžová vína</t>
  </si>
  <si>
    <t>Habánské sklepy</t>
  </si>
  <si>
    <t>Villa Vino Rača</t>
  </si>
  <si>
    <t>Bodegas Navajas</t>
  </si>
  <si>
    <t>Ferdinand Mayr</t>
  </si>
  <si>
    <t>Osvaldo Barberis</t>
  </si>
  <si>
    <t>Sebastiani</t>
  </si>
  <si>
    <t>3.3 Merlot</t>
  </si>
  <si>
    <t>Cabernet Sauvignon</t>
  </si>
  <si>
    <t>Merlot</t>
  </si>
  <si>
    <t>3.5 Pinot Blanc</t>
  </si>
  <si>
    <t>3.1 Cabernet Sauvignon</t>
  </si>
  <si>
    <t>Přírodně sladká a fortifikovaná vína</t>
  </si>
  <si>
    <t>Pálava</t>
  </si>
  <si>
    <t>Calabria Family Wines</t>
  </si>
  <si>
    <t>Geierslay</t>
  </si>
  <si>
    <t>La Ca Nova</t>
  </si>
  <si>
    <t>Michael Trossen</t>
  </si>
  <si>
    <t>Milan Vašíček</t>
  </si>
  <si>
    <t>R. &amp; A. Pfaffl</t>
  </si>
  <si>
    <t>repa winery</t>
  </si>
  <si>
    <t>Vinařství Nepraš &amp; Co</t>
  </si>
  <si>
    <t>Vinařství U Kostela Polešovice</t>
  </si>
  <si>
    <t>Vinařství Václav</t>
  </si>
  <si>
    <t>VINHOR - Vinárstvo Horváth</t>
  </si>
  <si>
    <t>Vínko Klimko Modra</t>
  </si>
  <si>
    <t>VÍNO BLATEL</t>
  </si>
  <si>
    <t>VINS WINERY - Richard Tóth</t>
  </si>
  <si>
    <t>Calcada</t>
  </si>
  <si>
    <t>Cascina Massara</t>
  </si>
  <si>
    <t>KARPATSKÁ PERLA</t>
  </si>
  <si>
    <t>Loczi vinárstvo z Limbachu</t>
  </si>
  <si>
    <t>NOVÉ VINAŘSTVÍ</t>
  </si>
  <si>
    <t>Ostrožovič</t>
  </si>
  <si>
    <t>Poggio Paolo Giuseppe</t>
  </si>
  <si>
    <t>SONBERK</t>
  </si>
  <si>
    <t>Tajna vineyards &amp; winery</t>
  </si>
  <si>
    <t>Viberti Giovanni</t>
  </si>
  <si>
    <t>Vinařství Čapka</t>
  </si>
  <si>
    <t>VINAŘSTVÍ MIKROSVÍN MIKULOV</t>
  </si>
  <si>
    <t>Vinařství rodiny Buriánkovy Valtice</t>
  </si>
  <si>
    <t>Vinařství SPIELBERG</t>
  </si>
  <si>
    <t>Viňas Bisquertt</t>
  </si>
  <si>
    <t>Vinné sklepy Skalák</t>
  </si>
  <si>
    <t>Weingut Direder</t>
  </si>
  <si>
    <t>Weingut Geil</t>
  </si>
  <si>
    <t>ALIFEA</t>
  </si>
  <si>
    <t>Mountfield</t>
  </si>
  <si>
    <t>UNITED BRANDS</t>
  </si>
  <si>
    <t>VÍNO J. STÁVEK</t>
  </si>
  <si>
    <t>VINO MARKUZZI</t>
  </si>
  <si>
    <t>Víno pro Vás (vinoprovas.cz)</t>
  </si>
  <si>
    <t>VINUM NOBILE WINERY</t>
  </si>
  <si>
    <t>Antonio Sasa</t>
  </si>
  <si>
    <t>Bergaglio Cinzia</t>
  </si>
  <si>
    <t>Bruna Grimaldi</t>
  </si>
  <si>
    <t>Cascina Gomba Boschetti</t>
  </si>
  <si>
    <t>Eichenwald Weine</t>
  </si>
  <si>
    <t>Etyeki Kúria</t>
  </si>
  <si>
    <t>JP WINERY</t>
  </si>
  <si>
    <t>Montalbera</t>
  </si>
  <si>
    <t>Pico Maccario</t>
  </si>
  <si>
    <t>VINAŘSTVÍ OBELISK</t>
  </si>
  <si>
    <t>Vinařství Zámečník</t>
  </si>
  <si>
    <t>Weingut Loersch</t>
  </si>
  <si>
    <t>Weingut Müller</t>
  </si>
  <si>
    <t>Weingut Taubenschuss</t>
  </si>
  <si>
    <t>100wines.cz, Mirek Vocílka</t>
  </si>
  <si>
    <t>New trading</t>
  </si>
  <si>
    <t>TRON</t>
  </si>
  <si>
    <t>WWWINE</t>
  </si>
  <si>
    <t>Arménie</t>
  </si>
  <si>
    <t>ARM</t>
  </si>
  <si>
    <t>Kosovo</t>
  </si>
  <si>
    <t>Velká Británie</t>
  </si>
  <si>
    <t>Angel-wines</t>
  </si>
  <si>
    <t>Alsace Heim</t>
  </si>
  <si>
    <t>Anakena</t>
  </si>
  <si>
    <t>Andean</t>
  </si>
  <si>
    <t>Baron Knyphausen</t>
  </si>
  <si>
    <t>Gravitační vinařství VILAVIN</t>
  </si>
  <si>
    <t>Baron Philippe de Rothschild</t>
  </si>
  <si>
    <t>Bodega Navarro Correas</t>
  </si>
  <si>
    <t>Bodegas Carlos Serres</t>
  </si>
  <si>
    <t>Bodegas Dinastía Vivanco</t>
  </si>
  <si>
    <t>Botter</t>
  </si>
  <si>
    <t>Boutinot Winery</t>
  </si>
  <si>
    <t>Soare Sekt</t>
  </si>
  <si>
    <t>Cavit</t>
  </si>
  <si>
    <t>Cincinnato</t>
  </si>
  <si>
    <t>Vinařství Maryša</t>
  </si>
  <si>
    <t>Contarini Vini e Spumanti</t>
  </si>
  <si>
    <t>Vinařství Rochůz</t>
  </si>
  <si>
    <t>Vinařství Švásta &amp; Kadlec</t>
  </si>
  <si>
    <t>Doppio Passo</t>
  </si>
  <si>
    <t>Dubovský &amp; Grančič</t>
  </si>
  <si>
    <t>El Enemigo</t>
  </si>
  <si>
    <t>Ernst Triebaumer</t>
  </si>
  <si>
    <t>Fattoria di Bagnolo</t>
  </si>
  <si>
    <t>VÍNO HRUŠKA</t>
  </si>
  <si>
    <t>Filip Mlýnek</t>
  </si>
  <si>
    <t>Flagstone Winery</t>
  </si>
  <si>
    <t>Vitisberg</t>
  </si>
  <si>
    <t>Wine and Gallery</t>
  </si>
  <si>
    <t>Gremillet</t>
  </si>
  <si>
    <t>Hardys</t>
  </si>
  <si>
    <t>Umění vína</t>
  </si>
  <si>
    <t>Kumala</t>
  </si>
  <si>
    <t>La Cantina Pizzolato</t>
  </si>
  <si>
    <t>Laudun&amp;Chuslan Vignerons</t>
  </si>
  <si>
    <t>Lisini</t>
  </si>
  <si>
    <t>Mario Giribaldi</t>
  </si>
  <si>
    <t>Martin Reinfeld</t>
  </si>
  <si>
    <t>Moselland</t>
  </si>
  <si>
    <t>Mud House New Zealand</t>
  </si>
  <si>
    <t>Petr Skoupil</t>
  </si>
  <si>
    <t>Rotkäppchen-Mumm Sektkellereien</t>
  </si>
  <si>
    <t>Sensi</t>
  </si>
  <si>
    <t>Schmitt Soehne</t>
  </si>
  <si>
    <t>Sykora Fine Wines</t>
  </si>
  <si>
    <t>Tenuta Beltrame</t>
  </si>
  <si>
    <t>Tikveš Winery</t>
  </si>
  <si>
    <t>Two Vines</t>
  </si>
  <si>
    <t>Viňa San Pedro</t>
  </si>
  <si>
    <t>Vinárstvo BAYNACH (REVA Bojničky)</t>
  </si>
  <si>
    <t>Vinárstvo Cintavý &amp; Pisarčík</t>
  </si>
  <si>
    <t>Vinárstvo Miro Fondrk</t>
  </si>
  <si>
    <t>E-mail</t>
  </si>
  <si>
    <t>Štefan Rusnák</t>
  </si>
  <si>
    <t>KOLLÁR winery</t>
  </si>
  <si>
    <t>Oulehla vinařství</t>
  </si>
  <si>
    <t>Vinařství Škrobák</t>
  </si>
  <si>
    <t>Antonín Valihrach - POD KUMSTÁTEM</t>
  </si>
  <si>
    <t>Rodinné vinařství Košut</t>
  </si>
  <si>
    <t>Rodinné vinařství Gréger</t>
  </si>
  <si>
    <t>Barone Cornacchia</t>
  </si>
  <si>
    <t>Domaine Scheidecker &amp; Fils</t>
  </si>
  <si>
    <t>Spolert</t>
  </si>
  <si>
    <t>Ego Bodegas</t>
  </si>
  <si>
    <t>Weingut Proidl</t>
  </si>
  <si>
    <t>Krásná hora</t>
  </si>
  <si>
    <t>Jakoby Mathy</t>
  </si>
  <si>
    <t>Prinz Salm</t>
  </si>
  <si>
    <t>Eugenio Bocchino</t>
  </si>
  <si>
    <t>Markus Huber</t>
  </si>
  <si>
    <t>Plani Arche</t>
  </si>
  <si>
    <t>Goretti Vini</t>
  </si>
  <si>
    <t>Weingut Norbert Bauer</t>
  </si>
  <si>
    <t>1.1 Bílá cuvée</t>
  </si>
  <si>
    <t>1.3 Červená cuvée</t>
  </si>
  <si>
    <t>2.1 Chardonnay</t>
  </si>
  <si>
    <t>2.4 Sauvignon</t>
  </si>
  <si>
    <t>3.7 Riesling</t>
  </si>
  <si>
    <t>3.8 Shiraz</t>
  </si>
  <si>
    <t>4.1 Barbera</t>
  </si>
  <si>
    <t>4.2 Frankovka</t>
  </si>
  <si>
    <t>4.4 Pálava</t>
  </si>
  <si>
    <t>4.5 Přírodně sladká a fortifikovaná vína</t>
  </si>
  <si>
    <t>4.6 Ryzlink vlašský</t>
  </si>
  <si>
    <t>4.7 Sangiovese</t>
  </si>
  <si>
    <t>Pinot Gris</t>
  </si>
  <si>
    <t>Chardonnay</t>
  </si>
  <si>
    <t>Riesling</t>
  </si>
  <si>
    <t>Shiraz</t>
  </si>
  <si>
    <t>Agricole Selvi</t>
  </si>
  <si>
    <t>Barton&amp;Guestier</t>
  </si>
  <si>
    <t>Bodegas Monte la Reina</t>
  </si>
  <si>
    <t>Callejo</t>
  </si>
  <si>
    <t>Casa Vinicola Zonin</t>
  </si>
  <si>
    <t>Domaine Schoffit</t>
  </si>
  <si>
    <t>Dürnberg</t>
  </si>
  <si>
    <t>Fontalsàlice</t>
  </si>
  <si>
    <t>Freixenet</t>
  </si>
  <si>
    <t>Gratien &amp; Meyer</t>
  </si>
  <si>
    <t>Château Heritage</t>
  </si>
  <si>
    <t>Jean Geiler</t>
  </si>
  <si>
    <t>Nittnaus Anita und Hans</t>
  </si>
  <si>
    <t>Schloss Wachenheim</t>
  </si>
  <si>
    <t>Stanislav Škrobák</t>
  </si>
  <si>
    <t>Vallisto</t>
  </si>
  <si>
    <t>Vinařství Ilias</t>
  </si>
  <si>
    <t>Weingut Waldschütz</t>
  </si>
  <si>
    <t>Weinhofmeisterei</t>
  </si>
  <si>
    <t>Wilomenna</t>
  </si>
  <si>
    <t>Mgr. Kamil Marek, vínasvášní.cz</t>
  </si>
  <si>
    <t>Promitor Vinorum</t>
  </si>
  <si>
    <t>Nový přihlašovatel - Zadejte název</t>
  </si>
  <si>
    <t>Anna Maria Giacomelli</t>
  </si>
  <si>
    <t>Arete</t>
  </si>
  <si>
    <t>Cascina Vengore</t>
  </si>
  <si>
    <t>Citra Vini</t>
  </si>
  <si>
    <t>Domaine Laougué</t>
  </si>
  <si>
    <t>Domaine Ostertag</t>
  </si>
  <si>
    <t>Domaine Pierre Prieur</t>
  </si>
  <si>
    <t>Elesko</t>
  </si>
  <si>
    <t>Georgina</t>
  </si>
  <si>
    <t>Gerard Bertrand</t>
  </si>
  <si>
    <t>Gerardo Cesari</t>
  </si>
  <si>
    <t>Chateau Angelus</t>
  </si>
  <si>
    <t>Chateau Godeau Ducarpe</t>
  </si>
  <si>
    <t>Chateau Marjosse</t>
  </si>
  <si>
    <t>Mádl vinařství</t>
  </si>
  <si>
    <t>Marsella Guido</t>
  </si>
  <si>
    <t>Peter Ščepán Vinovin</t>
  </si>
  <si>
    <t>Vigneti del Vulture</t>
  </si>
  <si>
    <t>Villa Barcaroli</t>
  </si>
  <si>
    <t>Vinařství Karel Novotný</t>
  </si>
  <si>
    <t>Vinařství Pod Radobýlem</t>
  </si>
  <si>
    <t>Víno Lípa Mikulov</t>
  </si>
  <si>
    <t>Vladimír Tetur</t>
  </si>
  <si>
    <t>Weingut Horst Sauer</t>
  </si>
  <si>
    <t>Weingut Jakoby</t>
  </si>
  <si>
    <t>Weingut Max Müller I</t>
  </si>
  <si>
    <t>Weingut Rixinger</t>
  </si>
  <si>
    <t>Winzerhof Landauer - Gisperg</t>
  </si>
  <si>
    <t>Winzerhof Sax</t>
  </si>
  <si>
    <t>Vinné sklepy Maršovice</t>
  </si>
  <si>
    <t>Nealkoholické alternativy vína</t>
  </si>
  <si>
    <t>2.2 Nealkoholické alternativy vína</t>
  </si>
  <si>
    <t>Aperittivo</t>
  </si>
  <si>
    <t>Vinařství Kněží hora</t>
  </si>
  <si>
    <t>Vinárstvo Sivko</t>
  </si>
  <si>
    <t>VINSELEKT MICHLOVSKÝ</t>
  </si>
  <si>
    <t>Euro Center Trade</t>
  </si>
  <si>
    <t>Garmondi CZ</t>
  </si>
  <si>
    <t>Vinicola</t>
  </si>
  <si>
    <t>Víno Kmeťo</t>
  </si>
  <si>
    <t>Domaine Jouard Francois &amp; Fils</t>
  </si>
  <si>
    <t>Bruno Andreu</t>
  </si>
  <si>
    <t>Bodega Volcanes de Chile</t>
  </si>
  <si>
    <t>Luboš Oulehla</t>
  </si>
  <si>
    <t>Jean Moreau</t>
  </si>
  <si>
    <t>Vina Cono Sur</t>
  </si>
  <si>
    <t>Petr Kočařík</t>
  </si>
  <si>
    <t>Fedor Malík a syn</t>
  </si>
  <si>
    <t>Einig Zenzen</t>
  </si>
  <si>
    <t>Castello di Lozzolo</t>
  </si>
  <si>
    <t>Old Cellar</t>
  </si>
  <si>
    <t>Carl Jung</t>
  </si>
  <si>
    <t>Mionetto</t>
  </si>
  <si>
    <t>Neobulles</t>
  </si>
  <si>
    <t>Villa Conchi</t>
  </si>
  <si>
    <t>Vinum Hadrianum</t>
  </si>
  <si>
    <t>Nešpor &amp; Rajský</t>
  </si>
  <si>
    <t>Dashwood</t>
  </si>
  <si>
    <t>Weingut Gross</t>
  </si>
  <si>
    <t>Vins Biecher</t>
  </si>
  <si>
    <t>Bodegas Mano &amp; Mano</t>
  </si>
  <si>
    <t>Franco Espanolas</t>
  </si>
  <si>
    <t>Anton Waldschütz</t>
  </si>
  <si>
    <t>Weinrieder</t>
  </si>
  <si>
    <t>Salomon Undhof</t>
  </si>
  <si>
    <t>Abbia Nova</t>
  </si>
  <si>
    <t>Alessandro Bortolin</t>
  </si>
  <si>
    <t>Alto Moncayo</t>
  </si>
  <si>
    <t>B&amp;B Bouché</t>
  </si>
  <si>
    <t>Berlucchi</t>
  </si>
  <si>
    <t>Bodrumi i Vjetér</t>
  </si>
  <si>
    <t>Cantina Merano</t>
  </si>
  <si>
    <t>Capitoni Marco</t>
  </si>
  <si>
    <t>Cascina Luna</t>
  </si>
  <si>
    <t>Cataldi Madonna</t>
  </si>
  <si>
    <t>Celene</t>
  </si>
  <si>
    <t>Cupano</t>
  </si>
  <si>
    <t>Dandelion Vineyards</t>
  </si>
  <si>
    <t>Domdechant Werner</t>
  </si>
  <si>
    <t>Donato D'Angelo</t>
  </si>
  <si>
    <t>Fiorentino</t>
  </si>
  <si>
    <t>Fishbone Margaret River</t>
  </si>
  <si>
    <t>Geniesserhof Haimer</t>
  </si>
  <si>
    <t>Giannitessari</t>
  </si>
  <si>
    <t>Guilleminot</t>
  </si>
  <si>
    <t>Harvey River Estate</t>
  </si>
  <si>
    <t>La Tordera</t>
  </si>
  <si>
    <t>Louis Perdrier</t>
  </si>
  <si>
    <t>Marchesi di Gresy</t>
  </si>
  <si>
    <t>Martin Nesvadba</t>
  </si>
  <si>
    <t>Masciarelli</t>
  </si>
  <si>
    <t>Miroslav Dudo</t>
  </si>
  <si>
    <t>Peter Lauer</t>
  </si>
  <si>
    <t>Piccini</t>
  </si>
  <si>
    <t>PROQIN</t>
  </si>
  <si>
    <t>Puente de Rus</t>
  </si>
  <si>
    <t>Ridgeview</t>
  </si>
  <si>
    <t>Spumanti Valdo</t>
  </si>
  <si>
    <t>Stella Bella</t>
  </si>
  <si>
    <t>Viña Tarapacá</t>
  </si>
  <si>
    <t>Vinařství POD Nechory</t>
  </si>
  <si>
    <t>Vinařství Waldberg Vrbovec</t>
  </si>
  <si>
    <t>Vinné sklepy Kutná Hora</t>
  </si>
  <si>
    <t>Vinogrady Nuic</t>
  </si>
  <si>
    <t>Weingut Juris</t>
  </si>
  <si>
    <t>Weingut OTTO Görgen</t>
  </si>
  <si>
    <t>Weingut Pesau</t>
  </si>
  <si>
    <t>Zámek Lobkowicz Roudnice</t>
  </si>
  <si>
    <t>Fanda Group</t>
  </si>
  <si>
    <t>Gravitační vinařství Vilavin</t>
  </si>
  <si>
    <t>MAMA marketing</t>
  </si>
  <si>
    <t>Vína Gréc</t>
  </si>
  <si>
    <t>Wine’s Bay</t>
  </si>
  <si>
    <t>BIH</t>
  </si>
  <si>
    <t>CHL</t>
  </si>
  <si>
    <t>GEO</t>
  </si>
  <si>
    <t>ISR</t>
  </si>
  <si>
    <t>ZAF</t>
  </si>
  <si>
    <t>XKX</t>
  </si>
  <si>
    <t>MKD</t>
  </si>
  <si>
    <t>MDA</t>
  </si>
  <si>
    <t>DEU</t>
  </si>
  <si>
    <t>NZL</t>
  </si>
  <si>
    <t>PRT</t>
  </si>
  <si>
    <t>AUT</t>
  </si>
  <si>
    <t>SVK</t>
  </si>
  <si>
    <t>SVN</t>
  </si>
  <si>
    <t>ESP</t>
  </si>
  <si>
    <t>GBR</t>
  </si>
  <si>
    <t>A.A. Ciu Ciu</t>
  </si>
  <si>
    <t>Agricola Felline</t>
  </si>
  <si>
    <t>Berton Vineyard</t>
  </si>
  <si>
    <t>Bodegas Bianchi</t>
  </si>
  <si>
    <t>Bodegas Naia</t>
  </si>
  <si>
    <t>Bodegas Viña Nora</t>
  </si>
  <si>
    <t>Cantine Cellaro</t>
  </si>
  <si>
    <t>Carche &amp; Casa de la Ermita</t>
  </si>
  <si>
    <t>Cesari</t>
  </si>
  <si>
    <t>d'Arenberg</t>
  </si>
  <si>
    <t>Domaine de L'Obrieu</t>
  </si>
  <si>
    <t>Domaine de La Solitude</t>
  </si>
  <si>
    <t>Domaine du Grand Bourjassot</t>
  </si>
  <si>
    <t>Domaine FL</t>
  </si>
  <si>
    <t>Domaine Paul Prieur</t>
  </si>
  <si>
    <t>Domaine Prat Sura</t>
  </si>
  <si>
    <t>Grand Sello</t>
  </si>
  <si>
    <t>Château Altimar</t>
  </si>
  <si>
    <t>Chateau Croix Mouton</t>
  </si>
  <si>
    <t>Château d'Esclans</t>
  </si>
  <si>
    <t>Chateau Francs Magnus</t>
  </si>
  <si>
    <t>Chateau Lilian Ladouys</t>
  </si>
  <si>
    <t>Chateau Mauvesin Barton</t>
  </si>
  <si>
    <t>Chateau Rahoul</t>
  </si>
  <si>
    <t>Chateau Tour de Pez</t>
  </si>
  <si>
    <t>Château Tour St. Joseph</t>
  </si>
  <si>
    <t>I PARCELLARI</t>
  </si>
  <si>
    <t>Kolby</t>
  </si>
  <si>
    <t>Mannucci Droandi</t>
  </si>
  <si>
    <t>Marchesi de Frescobaldi</t>
  </si>
  <si>
    <t>Maurizio Delpero</t>
  </si>
  <si>
    <t>Nichta winery&amp;vineyards</t>
  </si>
  <si>
    <t>Penaflor</t>
  </si>
  <si>
    <t>Penzion a vinařství Lelíkovi</t>
  </si>
  <si>
    <t>Rodinné vinařství Jestřáb</t>
  </si>
  <si>
    <t>Salabka Praha</t>
  </si>
  <si>
    <t>Salomon Estate</t>
  </si>
  <si>
    <t>Silverboom Family Vineyards</t>
  </si>
  <si>
    <t>Tandem</t>
  </si>
  <si>
    <t>Vinařství Dvůr pod Starýma horama</t>
  </si>
  <si>
    <t>Vinařství Florian</t>
  </si>
  <si>
    <t>Vinařství Maláník - Osička</t>
  </si>
  <si>
    <t>Vinařství Nechory</t>
  </si>
  <si>
    <t>Vinařství Pálek</t>
  </si>
  <si>
    <t>Vinařství Tanzberg</t>
  </si>
  <si>
    <t>Vinas del Cénit</t>
  </si>
  <si>
    <t>Weingut Huber</t>
  </si>
  <si>
    <t>Weingut Neumeister</t>
  </si>
  <si>
    <t>Winterberg winery</t>
  </si>
  <si>
    <t>Moët Hennessy Czech Republic</t>
  </si>
  <si>
    <t>Premier Wines &amp; Spirits</t>
  </si>
  <si>
    <t>d' Arenberg</t>
  </si>
  <si>
    <t>Greystone</t>
  </si>
  <si>
    <t>Domaine Bohrmann</t>
  </si>
  <si>
    <t>Saint Clair</t>
  </si>
  <si>
    <t>Domaine La Soufrandise</t>
  </si>
  <si>
    <t>Grant Burge</t>
  </si>
  <si>
    <t>Weingut Familie Schuster</t>
  </si>
  <si>
    <t>Concha Y Torro</t>
  </si>
  <si>
    <t>Víno Vaca</t>
  </si>
  <si>
    <t>MOVINO</t>
  </si>
  <si>
    <t>Vinařství Tomáš Mokrý</t>
  </si>
  <si>
    <t>Vinařství KERN</t>
  </si>
  <si>
    <t>Schmitges</t>
  </si>
  <si>
    <t>Cloudy Bay</t>
  </si>
  <si>
    <t>Yealands</t>
  </si>
  <si>
    <t>Vavasour</t>
  </si>
  <si>
    <t>Seifried</t>
  </si>
  <si>
    <t>Misty Cove</t>
  </si>
  <si>
    <t>Château Favray</t>
  </si>
  <si>
    <t>JOHANNIS</t>
  </si>
  <si>
    <t>Erste+Neue</t>
  </si>
  <si>
    <t>Black Cottage</t>
  </si>
  <si>
    <t>Chateau Arton</t>
  </si>
  <si>
    <t>Adega do Cartaxo</t>
  </si>
  <si>
    <t>Sierra Cantabria</t>
  </si>
  <si>
    <t>Bodega Numanthia</t>
  </si>
  <si>
    <t>Bodegas Obalo</t>
  </si>
  <si>
    <t>La Celestina</t>
  </si>
  <si>
    <t>Altos de Rioja</t>
  </si>
  <si>
    <t>Chateau d'Orschwihr</t>
  </si>
  <si>
    <t>Rodinné vinařství Břeclav</t>
  </si>
  <si>
    <t>Gotberg</t>
  </si>
  <si>
    <t>Karel Průša, Vinařství na Soutoku</t>
  </si>
  <si>
    <t>Weingut Forstreiter</t>
  </si>
  <si>
    <t>Weingut Hirsch</t>
  </si>
  <si>
    <t>Paul Stierschneider</t>
  </si>
  <si>
    <t>Libanon</t>
  </si>
  <si>
    <t>LBN</t>
  </si>
  <si>
    <t>Perlivá vína</t>
  </si>
  <si>
    <t>Šumivá vína</t>
  </si>
  <si>
    <t>1.6 Perlivá vína</t>
  </si>
  <si>
    <t>1.7 Pinot Gris</t>
  </si>
  <si>
    <t>1.8 Rosé</t>
  </si>
  <si>
    <t>4.3 Oranžová vína</t>
  </si>
  <si>
    <t>4.8 Šumivá vína</t>
  </si>
  <si>
    <t>Abrigo Fratelli</t>
  </si>
  <si>
    <t>Aetos</t>
  </si>
  <si>
    <t>ARONN methode classique</t>
  </si>
  <si>
    <t>Bacco Del Monte</t>
  </si>
  <si>
    <t>Bodega Furlotti</t>
  </si>
  <si>
    <t>BODRUMI VJETER</t>
  </si>
  <si>
    <t>Bogge Wino</t>
  </si>
  <si>
    <t>Boscarelli</t>
  </si>
  <si>
    <t>Cantina Produttori di Valdobbiadene</t>
  </si>
  <si>
    <t>Casa da Silva</t>
  </si>
  <si>
    <t>Cascina Ciapat di Bertello</t>
  </si>
  <si>
    <t>Cockfighter's Ghost</t>
  </si>
  <si>
    <t>Conterno Fantino</t>
  </si>
  <si>
    <t>Conti Costanti</t>
  </si>
  <si>
    <t>Cordero di Montezemolo</t>
  </si>
  <si>
    <t>Craggy Range</t>
  </si>
  <si>
    <t>Domaine Faury</t>
  </si>
  <si>
    <t>Domaine Launay Horiot</t>
  </si>
  <si>
    <t>Domaine Roc d'Abbaye</t>
  </si>
  <si>
    <t>Donnhoff</t>
  </si>
  <si>
    <t>Duménil</t>
  </si>
  <si>
    <t>Finica La Celia</t>
  </si>
  <si>
    <t>Frank John</t>
  </si>
  <si>
    <t>Frazer Woods</t>
  </si>
  <si>
    <t>Gardet &amp; Cie</t>
  </si>
  <si>
    <t>Hauser</t>
  </si>
  <si>
    <t>Chandon Argentina</t>
  </si>
  <si>
    <t>Chateau Saintayme</t>
  </si>
  <si>
    <t>Il Poggiolino</t>
  </si>
  <si>
    <t>Ionis</t>
  </si>
  <si>
    <t>IWAYINI</t>
  </si>
  <si>
    <t>Jean Dumangin</t>
  </si>
  <si>
    <t>Judith Beck</t>
  </si>
  <si>
    <t>La Colombera</t>
  </si>
  <si>
    <t>Le Masciare</t>
  </si>
  <si>
    <t>Le Riche</t>
  </si>
  <si>
    <t>Luccarelli</t>
  </si>
  <si>
    <t>Morgenster</t>
  </si>
  <si>
    <t>Novaripa</t>
  </si>
  <si>
    <t>Oldřich Drápal</t>
  </si>
  <si>
    <t>Palagetto</t>
  </si>
  <si>
    <t>Patriarche</t>
  </si>
  <si>
    <t>Petr Mokruša</t>
  </si>
  <si>
    <t>Piantate Lunghe</t>
  </si>
  <si>
    <t>Ployez-Jacquemart</t>
  </si>
  <si>
    <t>Ridaroca</t>
  </si>
  <si>
    <t>Rocco di Carpeneto</t>
  </si>
  <si>
    <t>Sabate i Coca</t>
  </si>
  <si>
    <t>Sguardi di Terra</t>
  </si>
  <si>
    <t>Schloss Johannisberg</t>
  </si>
  <si>
    <t>Spier</t>
  </si>
  <si>
    <t>Think Big</t>
  </si>
  <si>
    <t>Van Zijl</t>
  </si>
  <si>
    <t>Vinařství Jabloňka</t>
  </si>
  <si>
    <t>Vinařství Juřeník &amp; Žďárský</t>
  </si>
  <si>
    <t>Vinařství Mezi sklepy</t>
  </si>
  <si>
    <t>Vinařství Na Blatech</t>
  </si>
  <si>
    <t>Vinařství Svoboda - Marek Svoboda</t>
  </si>
  <si>
    <t>Vinory</t>
  </si>
  <si>
    <t>Weingut Erben von Beulwitz</t>
  </si>
  <si>
    <t>Weingut Franz Kunstler</t>
  </si>
  <si>
    <t>Weingut Lorenz</t>
  </si>
  <si>
    <t>Weingut Philipps-Eckstein</t>
  </si>
  <si>
    <t>Miroslav Dudo - VMD</t>
  </si>
  <si>
    <t>Amazing Company</t>
  </si>
  <si>
    <t>Good Hope Wines</t>
  </si>
  <si>
    <t>Karpatská Perla</t>
  </si>
  <si>
    <t>Tajna Vineyards &amp; Winery</t>
  </si>
  <si>
    <t>ZAPA GASTRO</t>
  </si>
  <si>
    <t>Prosecco</t>
  </si>
  <si>
    <t>2.3 Prosecco</t>
  </si>
  <si>
    <t>Přihláška do soutěže Prague Wine Trophy 2025</t>
  </si>
  <si>
    <t>Odesláním této přihlášky se zavazujeme uhradit soutěžní poplatek ve výši 1.100 Kč bez DPH (44 € bez DPH) za každý přihlášený vzorek.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</si>
</sst>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MS Sans Serif"/>
      <family val="2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9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double">
        <color auto="1"/>
      </bottom>
      <diagonal/>
    </border>
    <border>
      <left style="thin">
        <color indexed="8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10" fillId="0" borderId="0"/>
    <xf numFmtId="0" fontId="1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4" fillId="0" borderId="0"/>
    <xf numFmtId="0" fontId="16" fillId="0" borderId="0"/>
    <xf numFmtId="0" fontId="3" fillId="0" borderId="0"/>
    <xf numFmtId="0" fontId="2" fillId="0" borderId="0"/>
    <xf numFmtId="0" fontId="17" fillId="0" borderId="0" applyNumberForma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6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5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4" fillId="3" borderId="7" xfId="5" applyFont="1" applyFill="1" applyBorder="1" applyAlignment="1">
      <alignment horizontal="center" vertical="center" wrapText="1"/>
    </xf>
    <xf numFmtId="0" fontId="4" fillId="3" borderId="8" xfId="5" applyFont="1" applyFill="1" applyBorder="1" applyAlignment="1">
      <alignment horizontal="left" vertical="center" wrapText="1"/>
    </xf>
    <xf numFmtId="0" fontId="2" fillId="4" borderId="9" xfId="5" applyFill="1" applyBorder="1" applyAlignment="1">
      <alignment horizontal="center" vertical="center"/>
    </xf>
    <xf numFmtId="0" fontId="2" fillId="0" borderId="2" xfId="5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4" borderId="10" xfId="5" applyFill="1" applyBorder="1" applyAlignment="1">
      <alignment horizontal="right" vertical="center"/>
    </xf>
    <xf numFmtId="0" fontId="2" fillId="0" borderId="10" xfId="5" applyBorder="1" applyAlignment="1" applyProtection="1">
      <alignment horizontal="left" vertical="center"/>
      <protection locked="0"/>
    </xf>
    <xf numFmtId="2" fontId="2" fillId="0" borderId="10" xfId="5" applyNumberFormat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>
      <alignment horizontal="left" vertical="center"/>
    </xf>
    <xf numFmtId="0" fontId="2" fillId="0" borderId="11" xfId="5" applyBorder="1" applyAlignment="1" applyProtection="1">
      <alignment horizontal="left" vertical="center"/>
      <protection locked="0"/>
    </xf>
    <xf numFmtId="0" fontId="2" fillId="4" borderId="12" xfId="5" applyFill="1" applyBorder="1" applyAlignment="1">
      <alignment horizontal="center" vertical="center"/>
    </xf>
    <xf numFmtId="0" fontId="2" fillId="0" borderId="13" xfId="5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4" borderId="46" xfId="5" applyFill="1" applyBorder="1" applyAlignment="1">
      <alignment horizontal="right" vertical="center"/>
    </xf>
    <xf numFmtId="0" fontId="2" fillId="0" borderId="46" xfId="5" applyBorder="1" applyAlignment="1" applyProtection="1">
      <alignment horizontal="left" vertical="center"/>
      <protection locked="0"/>
    </xf>
    <xf numFmtId="2" fontId="2" fillId="0" borderId="46" xfId="5" applyNumberFormat="1" applyBorder="1" applyAlignment="1" applyProtection="1">
      <alignment horizontal="left" vertical="center"/>
      <protection locked="0"/>
    </xf>
    <xf numFmtId="0" fontId="10" fillId="4" borderId="46" xfId="0" applyFont="1" applyFill="1" applyBorder="1" applyAlignment="1">
      <alignment horizontal="left" vertical="center"/>
    </xf>
    <xf numFmtId="0" fontId="2" fillId="0" borderId="47" xfId="5" applyBorder="1" applyAlignment="1" applyProtection="1">
      <alignment horizontal="left" vertical="center"/>
      <protection locked="0"/>
    </xf>
    <xf numFmtId="0" fontId="2" fillId="0" borderId="48" xfId="5" applyBorder="1" applyAlignment="1" applyProtection="1">
      <alignment horizontal="left" vertical="center"/>
      <protection locked="0"/>
    </xf>
    <xf numFmtId="0" fontId="8" fillId="2" borderId="43" xfId="0" applyFont="1" applyFill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2" fillId="0" borderId="60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4" fillId="0" borderId="61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/>
    </xf>
    <xf numFmtId="0" fontId="6" fillId="0" borderId="61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9" fillId="0" borderId="61" xfId="0" applyFont="1" applyBorder="1" applyAlignment="1">
      <alignment vertical="center" wrapText="1"/>
    </xf>
    <xf numFmtId="0" fontId="11" fillId="0" borderId="6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58" xfId="3" applyFont="1" applyBorder="1" applyAlignment="1">
      <alignment horizontal="left" vertical="center"/>
    </xf>
    <xf numFmtId="0" fontId="22" fillId="0" borderId="58" xfId="0" applyFont="1" applyBorder="1" applyAlignment="1">
      <alignment vertical="center"/>
    </xf>
    <xf numFmtId="0" fontId="22" fillId="0" borderId="58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3" fillId="0" borderId="58" xfId="0" applyFont="1" applyBorder="1" applyAlignment="1">
      <alignment vertical="center"/>
    </xf>
    <xf numFmtId="0" fontId="22" fillId="0" borderId="61" xfId="0" applyFont="1" applyBorder="1" applyAlignment="1">
      <alignment vertical="center"/>
    </xf>
    <xf numFmtId="0" fontId="22" fillId="0" borderId="61" xfId="0" applyFont="1" applyBorder="1" applyAlignment="1">
      <alignment horizontal="left" vertical="center"/>
    </xf>
    <xf numFmtId="0" fontId="19" fillId="0" borderId="61" xfId="0" applyFont="1" applyBorder="1" applyAlignment="1">
      <alignment vertical="center"/>
    </xf>
    <xf numFmtId="0" fontId="9" fillId="0" borderId="61" xfId="0" applyFont="1" applyBorder="1" applyAlignment="1" applyProtection="1">
      <alignment vertical="center"/>
      <protection locked="0"/>
    </xf>
    <xf numFmtId="0" fontId="15" fillId="0" borderId="61" xfId="0" applyFont="1" applyBorder="1" applyAlignment="1">
      <alignment vertical="center"/>
    </xf>
    <xf numFmtId="0" fontId="19" fillId="0" borderId="61" xfId="0" applyFont="1" applyBorder="1" applyAlignment="1">
      <alignment vertical="center" wrapText="1"/>
    </xf>
    <xf numFmtId="0" fontId="9" fillId="0" borderId="61" xfId="0" applyFont="1" applyBorder="1" applyAlignment="1" applyProtection="1">
      <alignment vertical="center" wrapText="1"/>
      <protection locked="0"/>
    </xf>
    <xf numFmtId="0" fontId="2" fillId="4" borderId="72" xfId="0" applyFont="1" applyFill="1" applyBorder="1" applyAlignment="1">
      <alignment horizontal="left" vertical="center"/>
    </xf>
    <xf numFmtId="0" fontId="2" fillId="0" borderId="73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75" xfId="0" applyFont="1" applyBorder="1" applyAlignment="1" applyProtection="1">
      <alignment horizontal="left" vertical="center"/>
      <protection locked="0"/>
    </xf>
    <xf numFmtId="0" fontId="2" fillId="4" borderId="75" xfId="5" applyFill="1" applyBorder="1" applyAlignment="1">
      <alignment horizontal="right" vertical="center"/>
    </xf>
    <xf numFmtId="2" fontId="2" fillId="0" borderId="75" xfId="5" applyNumberFormat="1" applyBorder="1" applyAlignment="1" applyProtection="1">
      <alignment horizontal="left" vertical="center"/>
      <protection locked="0"/>
    </xf>
    <xf numFmtId="0" fontId="2" fillId="0" borderId="75" xfId="5" applyBorder="1" applyAlignment="1" applyProtection="1">
      <alignment horizontal="left" vertical="center"/>
      <protection locked="0"/>
    </xf>
    <xf numFmtId="0" fontId="10" fillId="4" borderId="75" xfId="0" applyFont="1" applyFill="1" applyBorder="1" applyAlignment="1">
      <alignment horizontal="left" vertical="center"/>
    </xf>
    <xf numFmtId="0" fontId="2" fillId="0" borderId="71" xfId="5" applyBorder="1" applyAlignment="1" applyProtection="1">
      <alignment horizontal="left" vertical="center"/>
      <protection locked="0"/>
    </xf>
    <xf numFmtId="0" fontId="2" fillId="4" borderId="76" xfId="5" applyFill="1" applyBorder="1" applyAlignment="1">
      <alignment horizontal="center" vertical="center"/>
    </xf>
    <xf numFmtId="0" fontId="2" fillId="4" borderId="77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4" borderId="78" xfId="5" applyFill="1" applyBorder="1" applyAlignment="1">
      <alignment horizontal="right" vertical="center"/>
    </xf>
    <xf numFmtId="2" fontId="2" fillId="0" borderId="78" xfId="5" applyNumberFormat="1" applyBorder="1" applyAlignment="1" applyProtection="1">
      <alignment horizontal="left" vertical="center"/>
      <protection locked="0"/>
    </xf>
    <xf numFmtId="0" fontId="2" fillId="0" borderId="78" xfId="5" applyBorder="1" applyAlignment="1" applyProtection="1">
      <alignment horizontal="left" vertical="center"/>
      <protection locked="0"/>
    </xf>
    <xf numFmtId="0" fontId="10" fillId="4" borderId="78" xfId="0" applyFont="1" applyFill="1" applyBorder="1" applyAlignment="1">
      <alignment horizontal="left" vertical="center"/>
    </xf>
    <xf numFmtId="0" fontId="2" fillId="0" borderId="79" xfId="5" applyBorder="1" applyAlignment="1" applyProtection="1">
      <alignment horizontal="left" vertical="center"/>
      <protection locked="0"/>
    </xf>
    <xf numFmtId="0" fontId="2" fillId="4" borderId="80" xfId="5" applyFill="1" applyBorder="1" applyAlignment="1">
      <alignment horizontal="center" vertical="center"/>
    </xf>
    <xf numFmtId="0" fontId="2" fillId="0" borderId="81" xfId="5" applyBorder="1" applyAlignment="1" applyProtection="1">
      <alignment horizontal="left" vertical="center"/>
      <protection locked="0"/>
    </xf>
    <xf numFmtId="0" fontId="2" fillId="4" borderId="82" xfId="0" applyFont="1" applyFill="1" applyBorder="1" applyAlignment="1">
      <alignment horizontal="left" vertical="center"/>
    </xf>
    <xf numFmtId="0" fontId="2" fillId="0" borderId="83" xfId="0" applyFont="1" applyBorder="1" applyAlignment="1" applyProtection="1">
      <alignment horizontal="left" vertical="center"/>
      <protection locked="0"/>
    </xf>
    <xf numFmtId="0" fontId="2" fillId="0" borderId="84" xfId="5" applyBorder="1" applyAlignment="1" applyProtection="1">
      <alignment horizontal="left" vertical="center"/>
      <protection locked="0"/>
    </xf>
    <xf numFmtId="0" fontId="2" fillId="4" borderId="85" xfId="0" applyFont="1" applyFill="1" applyBorder="1" applyAlignment="1">
      <alignment horizontal="left" vertical="center"/>
    </xf>
    <xf numFmtId="16" fontId="9" fillId="0" borderId="64" xfId="0" applyNumberFormat="1" applyFont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3" borderId="32" xfId="0" applyFont="1" applyFill="1" applyBorder="1" applyAlignment="1">
      <alignment horizontal="right" vertical="center"/>
    </xf>
    <xf numFmtId="0" fontId="4" fillId="3" borderId="33" xfId="0" applyFont="1" applyFill="1" applyBorder="1" applyAlignment="1">
      <alignment horizontal="right" vertical="center"/>
    </xf>
    <xf numFmtId="0" fontId="4" fillId="3" borderId="34" xfId="0" applyFont="1" applyFill="1" applyBorder="1" applyAlignment="1">
      <alignment horizontal="right" vertical="center"/>
    </xf>
    <xf numFmtId="0" fontId="4" fillId="3" borderId="45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right" vertical="center"/>
    </xf>
    <xf numFmtId="0" fontId="2" fillId="3" borderId="35" xfId="0" applyFont="1" applyFill="1" applyBorder="1" applyAlignment="1">
      <alignment horizontal="right" vertical="center"/>
    </xf>
    <xf numFmtId="0" fontId="2" fillId="3" borderId="30" xfId="0" applyFont="1" applyFill="1" applyBorder="1" applyAlignment="1">
      <alignment horizontal="right" vertical="center"/>
    </xf>
    <xf numFmtId="0" fontId="2" fillId="3" borderId="3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7" fillId="2" borderId="57" xfId="0" applyFont="1" applyFill="1" applyBorder="1" applyAlignment="1" applyProtection="1">
      <alignment horizontal="left" vertical="center"/>
      <protection locked="0"/>
    </xf>
    <xf numFmtId="0" fontId="7" fillId="2" borderId="53" xfId="0" applyFont="1" applyFill="1" applyBorder="1" applyAlignment="1" applyProtection="1">
      <alignment horizontal="left" vertical="center"/>
      <protection locked="0"/>
    </xf>
    <xf numFmtId="0" fontId="7" fillId="2" borderId="54" xfId="0" applyFont="1" applyFill="1" applyBorder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7" fillId="2" borderId="21" xfId="1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8" fillId="3" borderId="7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>
      <alignment horizontal="right" vertical="center"/>
    </xf>
    <xf numFmtId="0" fontId="4" fillId="3" borderId="25" xfId="0" applyFont="1" applyFill="1" applyBorder="1" applyAlignment="1">
      <alignment horizontal="right" vertical="center"/>
    </xf>
    <xf numFmtId="0" fontId="4" fillId="3" borderId="40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4" fillId="4" borderId="89" xfId="0" applyFont="1" applyFill="1" applyBorder="1" applyAlignment="1" applyProtection="1">
      <alignment vertical="center"/>
      <protection locked="0"/>
    </xf>
    <xf numFmtId="0" fontId="4" fillId="4" borderId="90" xfId="0" applyFont="1" applyFill="1" applyBorder="1" applyAlignment="1" applyProtection="1">
      <alignment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4" borderId="52" xfId="0" applyFont="1" applyFill="1" applyBorder="1" applyAlignment="1" applyProtection="1">
      <alignment horizontal="left" vertical="center"/>
      <protection locked="0"/>
    </xf>
    <xf numFmtId="0" fontId="4" fillId="4" borderId="53" xfId="0" applyFont="1" applyFill="1" applyBorder="1" applyAlignment="1" applyProtection="1">
      <alignment horizontal="left" vertical="center"/>
      <protection locked="0"/>
    </xf>
    <xf numFmtId="0" fontId="4" fillId="4" borderId="54" xfId="0" applyFont="1" applyFill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91" xfId="0" applyFont="1" applyBorder="1" applyAlignment="1" applyProtection="1">
      <alignment horizontal="left" vertical="center"/>
      <protection locked="0"/>
    </xf>
    <xf numFmtId="0" fontId="4" fillId="0" borderId="92" xfId="0" applyFont="1" applyBorder="1" applyAlignment="1" applyProtection="1">
      <alignment horizontal="left" vertical="center"/>
      <protection locked="0"/>
    </xf>
    <xf numFmtId="0" fontId="4" fillId="4" borderId="68" xfId="0" applyFont="1" applyFill="1" applyBorder="1" applyAlignment="1" applyProtection="1">
      <alignment horizontal="left" vertical="center" wrapText="1"/>
      <protection locked="0"/>
    </xf>
    <xf numFmtId="0" fontId="4" fillId="4" borderId="69" xfId="0" applyFont="1" applyFill="1" applyBorder="1" applyAlignment="1" applyProtection="1">
      <alignment horizontal="left" vertical="center" wrapText="1"/>
      <protection locked="0"/>
    </xf>
    <xf numFmtId="0" fontId="4" fillId="4" borderId="88" xfId="0" applyFont="1" applyFill="1" applyBorder="1" applyAlignment="1" applyProtection="1">
      <alignment horizontal="left" vertical="center" wrapText="1"/>
      <protection locked="0"/>
    </xf>
    <xf numFmtId="0" fontId="4" fillId="4" borderId="55" xfId="0" applyFont="1" applyFill="1" applyBorder="1" applyAlignment="1" applyProtection="1">
      <alignment horizontal="left" vertical="center" wrapText="1"/>
      <protection locked="0"/>
    </xf>
    <xf numFmtId="0" fontId="4" fillId="4" borderId="86" xfId="0" applyFont="1" applyFill="1" applyBorder="1" applyAlignment="1" applyProtection="1">
      <alignment horizontal="left" vertical="center" wrapText="1"/>
      <protection locked="0"/>
    </xf>
    <xf numFmtId="0" fontId="4" fillId="4" borderId="87" xfId="0" applyFont="1" applyFill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right" vertical="center"/>
      <protection locked="0"/>
    </xf>
    <xf numFmtId="0" fontId="4" fillId="0" borderId="38" xfId="0" applyFont="1" applyBorder="1" applyAlignment="1" applyProtection="1">
      <alignment horizontal="right" vertical="center"/>
      <protection locked="0"/>
    </xf>
  </cellXfs>
  <cellStyles count="14">
    <cellStyle name="Excel Built-in Normal" xfId="1" xr:uid="{00000000-0005-0000-0000-000000000000}"/>
    <cellStyle name="Excel Built-in Normal 1" xfId="2" xr:uid="{00000000-0005-0000-0000-000001000000}"/>
    <cellStyle name="Hypertextový odkaz" xfId="11" builtinId="8"/>
    <cellStyle name="Normal 2" xfId="3" xr:uid="{00000000-0005-0000-0000-000005000000}"/>
    <cellStyle name="Normal 2 2" xfId="10" xr:uid="{00000000-0005-0000-0000-000006000000}"/>
    <cellStyle name="Normal 2 3" xfId="7" xr:uid="{00000000-0005-0000-0000-000007000000}"/>
    <cellStyle name="Normální" xfId="0" builtinId="0"/>
    <cellStyle name="normální 2" xfId="4" xr:uid="{00000000-0005-0000-0000-000008000000}"/>
    <cellStyle name="normální 3" xfId="9" xr:uid="{00000000-0005-0000-0000-000009000000}"/>
    <cellStyle name="normální 4" xfId="8" xr:uid="{00000000-0005-0000-0000-00000A000000}"/>
    <cellStyle name="normální 5" xfId="6" xr:uid="{00000000-0005-0000-0000-00000B000000}"/>
    <cellStyle name="normální 6" xfId="12" xr:uid="{00000000-0005-0000-0000-00000C000000}"/>
    <cellStyle name="normální_List1" xfId="5" xr:uid="{00000000-0005-0000-0000-00000D000000}"/>
    <cellStyle name="Použitý hypertextový odkaz" xfId="13" builtinId="9" hidden="1"/>
  </cellStyles>
  <dxfs count="11">
    <dxf>
      <border>
        <bottom style="thin">
          <color rgb="FF000000"/>
        </bottom>
      </border>
    </dxf>
    <dxf>
      <font>
        <b/>
        <i val="0"/>
      </font>
    </dxf>
    <dxf>
      <border>
        <bottom style="thin">
          <color rgb="FF000000"/>
        </bottom>
      </border>
    </dxf>
    <dxf>
      <font>
        <b/>
        <i val="0"/>
      </font>
    </dxf>
    <dxf>
      <border>
        <bottom style="thin">
          <color rgb="FF000000"/>
        </bottom>
      </border>
    </dxf>
    <dxf>
      <font>
        <b/>
        <i val="0"/>
      </font>
    </dxf>
    <dxf>
      <border>
        <bottom style="thin">
          <color rgb="FF000000"/>
        </bottom>
      </border>
    </dxf>
    <dxf>
      <font>
        <b/>
        <i val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F430"/>
  <sheetViews>
    <sheetView showGridLines="0" tabSelected="1" zoomScaleNormal="220" workbookViewId="0">
      <selection activeCell="I51" sqref="I51"/>
    </sheetView>
  </sheetViews>
  <sheetFormatPr baseColWidth="10" defaultColWidth="9.1640625" defaultRowHeight="15" outlineLevelCol="1"/>
  <cols>
    <col min="1" max="1" width="2.33203125" style="11" customWidth="1"/>
    <col min="2" max="2" width="6.83203125" style="11" bestFit="1" customWidth="1"/>
    <col min="3" max="3" width="21.1640625" style="11" customWidth="1"/>
    <col min="4" max="4" width="4" style="12" customWidth="1"/>
    <col min="5" max="5" width="7" style="11" customWidth="1"/>
    <col min="6" max="6" width="6.6640625" style="11" bestFit="1" customWidth="1"/>
    <col min="7" max="7" width="7.1640625" style="11" customWidth="1"/>
    <col min="8" max="8" width="5.1640625" style="11" customWidth="1"/>
    <col min="9" max="9" width="29" style="11" customWidth="1"/>
    <col min="10" max="10" width="12.83203125" style="11" customWidth="1"/>
    <col min="11" max="11" width="12.6640625" style="11" customWidth="1"/>
    <col min="12" max="12" width="12.33203125" style="11" customWidth="1"/>
    <col min="13" max="13" width="5.33203125" style="11" customWidth="1"/>
    <col min="14" max="14" width="13.83203125" style="11" customWidth="1"/>
    <col min="15" max="15" width="10.33203125" style="11" customWidth="1"/>
    <col min="16" max="16" width="8" style="11" customWidth="1"/>
    <col min="17" max="17" width="18.5" style="11" customWidth="1"/>
    <col min="18" max="18" width="1.6640625" style="11" customWidth="1"/>
    <col min="19" max="19" width="1.33203125" style="11" customWidth="1"/>
    <col min="20" max="20" width="35.5" style="51" bestFit="1" customWidth="1"/>
    <col min="21" max="21" width="9.1640625" style="51"/>
    <col min="22" max="22" width="35" style="51" bestFit="1" customWidth="1"/>
    <col min="23" max="23" width="3.5" style="2" customWidth="1" outlineLevel="1"/>
    <col min="24" max="24" width="20.33203125" style="52" bestFit="1" customWidth="1"/>
    <col min="25" max="25" width="5.33203125" style="52" customWidth="1"/>
    <col min="26" max="26" width="4.1640625" style="2" customWidth="1" outlineLevel="1"/>
    <col min="27" max="27" width="33.5" style="61" customWidth="1" outlineLevel="1"/>
    <col min="28" max="28" width="5.1640625" style="61" customWidth="1" outlineLevel="1"/>
    <col min="29" max="29" width="9.1640625" style="61" customWidth="1" outlineLevel="1"/>
    <col min="30" max="30" width="47" style="61" customWidth="1" outlineLevel="1"/>
    <col min="31" max="31" width="9.1640625" style="2" customWidth="1" outlineLevel="1"/>
    <col min="32" max="32" width="9.1640625" style="11" customWidth="1" outlineLevel="1"/>
    <col min="33" max="16384" width="9.1640625" style="11"/>
  </cols>
  <sheetData>
    <row r="1" spans="2:31" s="1" customFormat="1" ht="22.5" customHeight="1" thickBot="1">
      <c r="B1" s="98" t="s">
        <v>649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T1" s="62" t="s">
        <v>14</v>
      </c>
      <c r="U1" s="50"/>
      <c r="V1" s="65" t="s">
        <v>15</v>
      </c>
      <c r="X1" s="52"/>
      <c r="Y1" s="52"/>
      <c r="AA1" s="53" t="s">
        <v>122</v>
      </c>
      <c r="AB1" s="54" t="s">
        <v>122</v>
      </c>
      <c r="AC1" s="54" t="s">
        <v>51</v>
      </c>
      <c r="AD1" s="54" t="s">
        <v>50</v>
      </c>
      <c r="AE1" s="49"/>
    </row>
    <row r="2" spans="2:31" s="1" customFormat="1" ht="19.5" customHeight="1">
      <c r="B2" s="99" t="s">
        <v>121</v>
      </c>
      <c r="C2" s="100"/>
      <c r="D2" s="100"/>
      <c r="E2" s="100"/>
      <c r="F2" s="101"/>
      <c r="G2" s="110" t="s">
        <v>15</v>
      </c>
      <c r="H2" s="111"/>
      <c r="I2" s="111"/>
      <c r="J2" s="111"/>
      <c r="K2" s="112"/>
      <c r="L2" s="126" t="s">
        <v>352</v>
      </c>
      <c r="M2" s="127"/>
      <c r="N2" s="127"/>
      <c r="O2" s="127"/>
      <c r="P2" s="127"/>
      <c r="Q2" s="128"/>
      <c r="T2" s="67" t="s">
        <v>482</v>
      </c>
      <c r="U2" s="50"/>
      <c r="V2" s="64" t="s">
        <v>233</v>
      </c>
      <c r="W2" s="2"/>
      <c r="X2" s="69" t="s">
        <v>100</v>
      </c>
      <c r="Y2" s="70" t="s">
        <v>27</v>
      </c>
      <c r="Z2" s="2"/>
      <c r="AA2" s="55" t="s">
        <v>71</v>
      </c>
      <c r="AB2" s="97">
        <v>45658</v>
      </c>
      <c r="AC2" s="56" t="s">
        <v>40</v>
      </c>
      <c r="AD2" s="56" t="s">
        <v>314</v>
      </c>
      <c r="AE2" s="48"/>
    </row>
    <row r="3" spans="2:31" s="1" customFormat="1" ht="15" customHeight="1">
      <c r="B3" s="107" t="s">
        <v>2</v>
      </c>
      <c r="C3" s="108"/>
      <c r="D3" s="108"/>
      <c r="E3" s="108"/>
      <c r="F3" s="109"/>
      <c r="G3" s="113"/>
      <c r="H3" s="114"/>
      <c r="I3" s="114"/>
      <c r="J3" s="114"/>
      <c r="K3" s="115"/>
      <c r="L3" s="120"/>
      <c r="M3" s="121"/>
      <c r="N3" s="121"/>
      <c r="O3" s="121"/>
      <c r="P3" s="121"/>
      <c r="Q3" s="122"/>
      <c r="T3" s="68" t="s">
        <v>418</v>
      </c>
      <c r="U3" s="50"/>
      <c r="V3" s="64" t="s">
        <v>212</v>
      </c>
      <c r="W3" s="2"/>
      <c r="X3" s="69" t="s">
        <v>237</v>
      </c>
      <c r="Y3" s="70" t="s">
        <v>238</v>
      </c>
      <c r="Z3" s="2"/>
      <c r="AA3" s="55" t="s">
        <v>80</v>
      </c>
      <c r="AB3" s="57" t="s">
        <v>65</v>
      </c>
      <c r="AC3" s="57" t="s">
        <v>40</v>
      </c>
      <c r="AD3" s="57" t="s">
        <v>151</v>
      </c>
      <c r="AE3" s="42"/>
    </row>
    <row r="4" spans="2:31" s="1" customFormat="1" ht="15" customHeight="1">
      <c r="B4" s="107" t="s">
        <v>293</v>
      </c>
      <c r="C4" s="108"/>
      <c r="D4" s="108"/>
      <c r="E4" s="108"/>
      <c r="F4" s="108"/>
      <c r="G4" s="116"/>
      <c r="H4" s="114"/>
      <c r="I4" s="114"/>
      <c r="J4" s="114"/>
      <c r="K4" s="115"/>
      <c r="L4" s="120"/>
      <c r="M4" s="121"/>
      <c r="N4" s="121"/>
      <c r="O4" s="121"/>
      <c r="P4" s="121"/>
      <c r="Q4" s="122"/>
      <c r="T4" s="68" t="s">
        <v>578</v>
      </c>
      <c r="U4" s="50"/>
      <c r="V4" s="64" t="s">
        <v>642</v>
      </c>
      <c r="W4" s="2"/>
      <c r="X4" s="69" t="s">
        <v>101</v>
      </c>
      <c r="Y4" s="70" t="s">
        <v>24</v>
      </c>
      <c r="Z4" s="2"/>
      <c r="AA4" s="55" t="s">
        <v>89</v>
      </c>
      <c r="AB4" s="57" t="s">
        <v>66</v>
      </c>
      <c r="AC4" s="57" t="s">
        <v>40</v>
      </c>
      <c r="AD4" s="57" t="s">
        <v>315</v>
      </c>
      <c r="AE4" s="42"/>
    </row>
    <row r="5" spans="2:31" s="1" customFormat="1" ht="15" customHeight="1">
      <c r="B5" s="107" t="s">
        <v>124</v>
      </c>
      <c r="C5" s="108"/>
      <c r="D5" s="108"/>
      <c r="E5" s="108"/>
      <c r="F5" s="108"/>
      <c r="G5" s="113"/>
      <c r="H5" s="114"/>
      <c r="I5" s="114"/>
      <c r="J5" s="114"/>
      <c r="K5" s="115"/>
      <c r="L5" s="120"/>
      <c r="M5" s="121"/>
      <c r="N5" s="121"/>
      <c r="O5" s="121"/>
      <c r="P5" s="121"/>
      <c r="Q5" s="122"/>
      <c r="T5" s="67" t="s">
        <v>556</v>
      </c>
      <c r="U5" s="50"/>
      <c r="V5" s="64" t="s">
        <v>241</v>
      </c>
      <c r="W5" s="2"/>
      <c r="X5" s="71" t="s">
        <v>137</v>
      </c>
      <c r="Y5" s="70" t="s">
        <v>466</v>
      </c>
      <c r="Z5" s="2"/>
      <c r="AA5" s="55" t="s">
        <v>60</v>
      </c>
      <c r="AB5" s="57" t="s">
        <v>67</v>
      </c>
      <c r="AC5" s="57" t="s">
        <v>40</v>
      </c>
      <c r="AD5" s="57" t="s">
        <v>152</v>
      </c>
      <c r="AE5" s="43"/>
    </row>
    <row r="6" spans="2:31" s="1" customFormat="1" ht="15" customHeight="1" thickBot="1">
      <c r="B6" s="135" t="s">
        <v>4</v>
      </c>
      <c r="C6" s="136"/>
      <c r="D6" s="136"/>
      <c r="E6" s="136"/>
      <c r="F6" s="136"/>
      <c r="G6" s="117"/>
      <c r="H6" s="118"/>
      <c r="I6" s="118"/>
      <c r="J6" s="118"/>
      <c r="K6" s="119"/>
      <c r="L6" s="120"/>
      <c r="M6" s="121"/>
      <c r="N6" s="121"/>
      <c r="O6" s="121"/>
      <c r="P6" s="121"/>
      <c r="Q6" s="122"/>
      <c r="T6" s="68" t="s">
        <v>579</v>
      </c>
      <c r="U6" s="50"/>
      <c r="V6" s="64" t="s">
        <v>298</v>
      </c>
      <c r="W6" s="2"/>
      <c r="X6" s="70" t="s">
        <v>119</v>
      </c>
      <c r="Y6" s="70" t="s">
        <v>55</v>
      </c>
      <c r="Z6" s="2"/>
      <c r="AA6" s="55" t="s">
        <v>59</v>
      </c>
      <c r="AB6" s="57" t="s">
        <v>68</v>
      </c>
      <c r="AC6" s="57" t="s">
        <v>40</v>
      </c>
      <c r="AD6" s="57" t="s">
        <v>153</v>
      </c>
      <c r="AE6" s="43"/>
    </row>
    <row r="7" spans="2:31" s="2" customFormat="1" ht="15" customHeight="1">
      <c r="B7" s="102" t="s">
        <v>3</v>
      </c>
      <c r="C7" s="103"/>
      <c r="D7" s="103"/>
      <c r="E7" s="103"/>
      <c r="F7" s="103"/>
      <c r="G7" s="129"/>
      <c r="H7" s="130"/>
      <c r="I7" s="130"/>
      <c r="J7" s="130"/>
      <c r="K7" s="131"/>
      <c r="L7" s="120"/>
      <c r="M7" s="121"/>
      <c r="N7" s="121"/>
      <c r="O7" s="121"/>
      <c r="P7" s="121"/>
      <c r="Q7" s="122"/>
      <c r="T7" s="68" t="s">
        <v>483</v>
      </c>
      <c r="U7" s="50"/>
      <c r="V7" s="64" t="s">
        <v>385</v>
      </c>
      <c r="X7" s="69" t="s">
        <v>102</v>
      </c>
      <c r="Y7" s="70" t="s">
        <v>21</v>
      </c>
      <c r="AA7" s="55" t="s">
        <v>571</v>
      </c>
      <c r="AB7" s="57" t="s">
        <v>69</v>
      </c>
      <c r="AC7" s="57" t="s">
        <v>40</v>
      </c>
      <c r="AD7" s="57" t="s">
        <v>573</v>
      </c>
      <c r="AE7" s="43"/>
    </row>
    <row r="8" spans="2:31" s="2" customFormat="1" ht="15" customHeight="1">
      <c r="B8" s="104" t="s">
        <v>126</v>
      </c>
      <c r="C8" s="105"/>
      <c r="D8" s="105"/>
      <c r="E8" s="105"/>
      <c r="F8" s="106"/>
      <c r="G8" s="137"/>
      <c r="H8" s="138"/>
      <c r="I8" s="138"/>
      <c r="J8" s="138"/>
      <c r="K8" s="139"/>
      <c r="L8" s="120"/>
      <c r="M8" s="121"/>
      <c r="N8" s="121"/>
      <c r="O8" s="121"/>
      <c r="P8" s="121"/>
      <c r="Q8" s="122"/>
      <c r="T8" s="67" t="s">
        <v>330</v>
      </c>
      <c r="U8" s="50"/>
      <c r="V8" s="64" t="s">
        <v>580</v>
      </c>
      <c r="X8" s="69" t="s">
        <v>103</v>
      </c>
      <c r="Y8" s="70" t="s">
        <v>26</v>
      </c>
      <c r="AA8" s="55" t="s">
        <v>326</v>
      </c>
      <c r="AB8" s="57" t="s">
        <v>70</v>
      </c>
      <c r="AC8" s="57" t="s">
        <v>40</v>
      </c>
      <c r="AD8" s="57" t="s">
        <v>574</v>
      </c>
      <c r="AE8" s="42"/>
    </row>
    <row r="9" spans="2:31" s="2" customFormat="1" ht="15" customHeight="1">
      <c r="B9" s="104" t="s">
        <v>0</v>
      </c>
      <c r="C9" s="105"/>
      <c r="D9" s="105"/>
      <c r="E9" s="105"/>
      <c r="F9" s="106"/>
      <c r="G9" s="137"/>
      <c r="H9" s="138"/>
      <c r="I9" s="138"/>
      <c r="J9" s="138"/>
      <c r="K9" s="139"/>
      <c r="L9" s="120"/>
      <c r="M9" s="121"/>
      <c r="N9" s="121"/>
      <c r="O9" s="121"/>
      <c r="P9" s="121"/>
      <c r="Q9" s="122"/>
      <c r="T9" s="68" t="s">
        <v>419</v>
      </c>
      <c r="U9" s="50"/>
      <c r="V9" s="64" t="s">
        <v>422</v>
      </c>
      <c r="X9" s="69" t="s">
        <v>138</v>
      </c>
      <c r="Y9" s="70" t="s">
        <v>468</v>
      </c>
      <c r="Z9" s="3"/>
      <c r="AA9" s="55" t="s">
        <v>53</v>
      </c>
      <c r="AB9" s="57" t="s">
        <v>72</v>
      </c>
      <c r="AC9" s="57" t="s">
        <v>40</v>
      </c>
      <c r="AD9" s="57" t="s">
        <v>575</v>
      </c>
      <c r="AE9" s="43"/>
    </row>
    <row r="10" spans="2:31" s="1" customFormat="1" ht="15.75" customHeight="1" thickBot="1">
      <c r="B10" s="132" t="s">
        <v>1</v>
      </c>
      <c r="C10" s="133"/>
      <c r="D10" s="133"/>
      <c r="E10" s="133"/>
      <c r="F10" s="134"/>
      <c r="G10" s="142"/>
      <c r="H10" s="143"/>
      <c r="I10" s="143"/>
      <c r="J10" s="143"/>
      <c r="K10" s="144"/>
      <c r="L10" s="123"/>
      <c r="M10" s="124"/>
      <c r="N10" s="124"/>
      <c r="O10" s="124"/>
      <c r="P10" s="124"/>
      <c r="Q10" s="125"/>
      <c r="T10" s="68" t="s">
        <v>61</v>
      </c>
      <c r="U10" s="50"/>
      <c r="V10" s="64" t="s">
        <v>28</v>
      </c>
      <c r="W10" s="2"/>
      <c r="X10" s="69" t="s">
        <v>104</v>
      </c>
      <c r="Y10" s="70" t="s">
        <v>467</v>
      </c>
      <c r="Z10" s="2"/>
      <c r="AA10" s="55" t="s">
        <v>327</v>
      </c>
      <c r="AB10" s="57" t="s">
        <v>73</v>
      </c>
      <c r="AC10" s="57" t="s">
        <v>41</v>
      </c>
      <c r="AD10" s="57" t="s">
        <v>316</v>
      </c>
      <c r="AE10" s="43"/>
    </row>
    <row r="11" spans="2:31" s="1" customFormat="1" thickBot="1">
      <c r="B11" s="4"/>
      <c r="C11" s="4"/>
      <c r="D11" s="4"/>
      <c r="E11" s="4"/>
      <c r="F11" s="38"/>
      <c r="G11" s="5"/>
      <c r="H11" s="5"/>
      <c r="I11" s="5"/>
      <c r="J11" s="5"/>
      <c r="K11" s="5"/>
      <c r="L11" s="5"/>
      <c r="M11" s="5"/>
      <c r="N11" s="5"/>
      <c r="O11" s="5"/>
      <c r="P11" s="5"/>
      <c r="Q11" s="37"/>
      <c r="T11" s="68" t="s">
        <v>242</v>
      </c>
      <c r="U11" s="50"/>
      <c r="V11" s="64" t="s">
        <v>149</v>
      </c>
      <c r="W11" s="2"/>
      <c r="X11" s="69" t="s">
        <v>105</v>
      </c>
      <c r="Y11" s="70" t="s">
        <v>22</v>
      </c>
      <c r="Z11" s="2"/>
      <c r="AA11" s="55" t="s">
        <v>383</v>
      </c>
      <c r="AB11" s="57" t="s">
        <v>74</v>
      </c>
      <c r="AC11" s="57" t="s">
        <v>41</v>
      </c>
      <c r="AD11" s="57" t="s">
        <v>384</v>
      </c>
      <c r="AE11" s="42"/>
    </row>
    <row r="12" spans="2:31" s="1" customFormat="1" ht="15" customHeight="1" thickBot="1">
      <c r="B12" s="160" t="s">
        <v>5</v>
      </c>
      <c r="C12" s="161"/>
      <c r="D12" s="161"/>
      <c r="E12" s="161"/>
      <c r="F12" s="161"/>
      <c r="G12" s="145"/>
      <c r="H12" s="146"/>
      <c r="I12" s="146"/>
      <c r="J12" s="146"/>
      <c r="K12" s="146"/>
      <c r="L12" s="146"/>
      <c r="M12" s="146"/>
      <c r="N12" s="146"/>
      <c r="O12" s="146"/>
      <c r="P12" s="146"/>
      <c r="Q12" s="147"/>
      <c r="T12" s="68" t="s">
        <v>420</v>
      </c>
      <c r="U12" s="50"/>
      <c r="V12" s="64" t="s">
        <v>424</v>
      </c>
      <c r="W12" s="2"/>
      <c r="X12" s="69" t="s">
        <v>106</v>
      </c>
      <c r="Y12" s="70" t="s">
        <v>469</v>
      </c>
      <c r="Z12" s="2"/>
      <c r="AA12" s="55" t="s">
        <v>647</v>
      </c>
      <c r="AB12" s="57" t="s">
        <v>75</v>
      </c>
      <c r="AC12" s="57" t="s">
        <v>41</v>
      </c>
      <c r="AD12" s="57" t="s">
        <v>648</v>
      </c>
      <c r="AE12" s="44"/>
    </row>
    <row r="13" spans="2:31" s="6" customFormat="1" ht="29" customHeight="1" thickBot="1">
      <c r="B13" s="39" t="s">
        <v>6</v>
      </c>
      <c r="C13" s="14" t="s">
        <v>7</v>
      </c>
      <c r="D13" s="15" t="s">
        <v>8</v>
      </c>
      <c r="E13" s="15" t="s">
        <v>9</v>
      </c>
      <c r="F13" s="15" t="s">
        <v>10</v>
      </c>
      <c r="G13" s="15" t="s">
        <v>11</v>
      </c>
      <c r="H13" s="15" t="s">
        <v>12</v>
      </c>
      <c r="I13" s="15" t="s">
        <v>13</v>
      </c>
      <c r="J13" s="15" t="s">
        <v>14</v>
      </c>
      <c r="K13" s="16" t="s">
        <v>15</v>
      </c>
      <c r="L13" s="17" t="s">
        <v>16</v>
      </c>
      <c r="M13" s="15" t="s">
        <v>120</v>
      </c>
      <c r="N13" s="15" t="s">
        <v>17</v>
      </c>
      <c r="O13" s="15" t="s">
        <v>18</v>
      </c>
      <c r="P13" s="18" t="s">
        <v>19</v>
      </c>
      <c r="Q13" s="40" t="s">
        <v>293</v>
      </c>
      <c r="R13" s="7"/>
      <c r="S13" s="7"/>
      <c r="T13" s="67" t="s">
        <v>561</v>
      </c>
      <c r="U13" s="50"/>
      <c r="V13" s="64" t="s">
        <v>142</v>
      </c>
      <c r="W13" s="58"/>
      <c r="X13" s="69" t="s">
        <v>107</v>
      </c>
      <c r="Y13" s="70" t="s">
        <v>470</v>
      </c>
      <c r="Z13" s="58"/>
      <c r="AA13" s="55" t="s">
        <v>44</v>
      </c>
      <c r="AB13" s="59" t="s">
        <v>76</v>
      </c>
      <c r="AC13" s="59" t="s">
        <v>41</v>
      </c>
      <c r="AD13" s="59" t="s">
        <v>317</v>
      </c>
      <c r="AE13" s="45"/>
    </row>
    <row r="14" spans="2:31" s="8" customFormat="1" thickTop="1">
      <c r="B14" s="29">
        <v>1</v>
      </c>
      <c r="C14" s="30" t="s">
        <v>122</v>
      </c>
      <c r="D14" s="31" t="str">
        <f t="shared" ref="D14:D43" si="0">IF(ISBLANK(C14)," ",VLOOKUP(C14,AA:AB,2,FALSE))</f>
        <v/>
      </c>
      <c r="E14" s="32"/>
      <c r="F14" s="33"/>
      <c r="G14" s="33"/>
      <c r="H14" s="32"/>
      <c r="I14" s="32"/>
      <c r="J14" s="30"/>
      <c r="K14" s="34" t="str">
        <f>IF(C14="","",IF(ISBLANK($G$2),$L$3,$G$2))</f>
        <v/>
      </c>
      <c r="L14" s="35"/>
      <c r="M14" s="19" t="str">
        <f t="shared" ref="M14:M43" si="1">IF(ISBLANK(L14),"",VLOOKUP(L14,X:Y,2,FALSE))</f>
        <v/>
      </c>
      <c r="N14" s="36"/>
      <c r="O14" s="32"/>
      <c r="P14" s="35"/>
      <c r="Q14" s="74">
        <f>IF(ISBLANK(C14),"",$G$4)</f>
        <v>0</v>
      </c>
      <c r="T14" s="68" t="s">
        <v>243</v>
      </c>
      <c r="U14" s="50"/>
      <c r="V14" s="64" t="s">
        <v>427</v>
      </c>
      <c r="W14" s="2"/>
      <c r="X14" s="70" t="s">
        <v>118</v>
      </c>
      <c r="Y14" s="70" t="s">
        <v>47</v>
      </c>
      <c r="Z14" s="2"/>
      <c r="AA14" s="55" t="s">
        <v>52</v>
      </c>
      <c r="AB14" s="57" t="s">
        <v>77</v>
      </c>
      <c r="AC14" s="57" t="s">
        <v>41</v>
      </c>
      <c r="AD14" s="57" t="s">
        <v>154</v>
      </c>
      <c r="AE14" s="46"/>
    </row>
    <row r="15" spans="2:31" s="8" customFormat="1" ht="14">
      <c r="B15" s="41">
        <v>2</v>
      </c>
      <c r="C15" s="30"/>
      <c r="D15" s="31" t="str">
        <f t="shared" si="0"/>
        <v xml:space="preserve"> </v>
      </c>
      <c r="E15" s="32"/>
      <c r="F15" s="33"/>
      <c r="G15" s="33"/>
      <c r="H15" s="32"/>
      <c r="I15" s="32"/>
      <c r="J15" s="30"/>
      <c r="K15" s="34" t="str">
        <f t="shared" ref="K15:K43" si="2">IF(C15="","",IF(ISBLANK($G$2),$L$3,$G$2))</f>
        <v/>
      </c>
      <c r="L15" s="35"/>
      <c r="M15" s="19" t="str">
        <f t="shared" si="1"/>
        <v/>
      </c>
      <c r="N15" s="36"/>
      <c r="O15" s="32"/>
      <c r="P15" s="35"/>
      <c r="Q15" s="74" t="str">
        <f t="shared" ref="Q15:Q43" si="3">IF(ISBLANK(C15),"",$G$4)</f>
        <v/>
      </c>
      <c r="T15" s="68" t="s">
        <v>244</v>
      </c>
      <c r="U15" s="50"/>
      <c r="V15" s="64" t="s">
        <v>430</v>
      </c>
      <c r="W15" s="2"/>
      <c r="X15" s="69" t="s">
        <v>239</v>
      </c>
      <c r="Y15" s="70" t="s">
        <v>471</v>
      </c>
      <c r="Z15" s="2"/>
      <c r="AA15" s="55" t="s">
        <v>57</v>
      </c>
      <c r="AB15" s="57" t="s">
        <v>78</v>
      </c>
      <c r="AC15" s="57" t="s">
        <v>41</v>
      </c>
      <c r="AD15" s="57" t="s">
        <v>155</v>
      </c>
      <c r="AE15" s="46"/>
    </row>
    <row r="16" spans="2:31" s="8" customFormat="1" ht="14">
      <c r="B16" s="29">
        <v>3</v>
      </c>
      <c r="C16" s="30"/>
      <c r="D16" s="31" t="str">
        <f t="shared" si="0"/>
        <v xml:space="preserve"> </v>
      </c>
      <c r="E16" s="32"/>
      <c r="F16" s="33"/>
      <c r="G16" s="33"/>
      <c r="H16" s="32"/>
      <c r="I16" s="32"/>
      <c r="J16" s="30"/>
      <c r="K16" s="34" t="str">
        <f t="shared" si="2"/>
        <v/>
      </c>
      <c r="L16" s="35"/>
      <c r="M16" s="19" t="str">
        <f t="shared" si="1"/>
        <v/>
      </c>
      <c r="N16" s="36"/>
      <c r="O16" s="32"/>
      <c r="P16" s="35"/>
      <c r="Q16" s="74" t="str">
        <f t="shared" si="3"/>
        <v/>
      </c>
      <c r="T16" s="67" t="s">
        <v>241</v>
      </c>
      <c r="U16" s="50"/>
      <c r="V16" s="64" t="s">
        <v>36</v>
      </c>
      <c r="W16" s="2"/>
      <c r="X16" s="69" t="s">
        <v>569</v>
      </c>
      <c r="Y16" s="70" t="s">
        <v>570</v>
      </c>
      <c r="Z16" s="2"/>
      <c r="AA16" s="55" t="s">
        <v>45</v>
      </c>
      <c r="AB16" s="57" t="s">
        <v>79</v>
      </c>
      <c r="AC16" s="57" t="s">
        <v>41</v>
      </c>
      <c r="AD16" s="57" t="s">
        <v>156</v>
      </c>
      <c r="AE16" s="46"/>
    </row>
    <row r="17" spans="2:31" s="8" customFormat="1" ht="14">
      <c r="B17" s="41">
        <v>4</v>
      </c>
      <c r="C17" s="30"/>
      <c r="D17" s="31" t="str">
        <f t="shared" si="0"/>
        <v xml:space="preserve"> </v>
      </c>
      <c r="E17" s="32"/>
      <c r="F17" s="33"/>
      <c r="G17" s="33"/>
      <c r="H17" s="32"/>
      <c r="I17" s="32"/>
      <c r="J17" s="30" t="s">
        <v>122</v>
      </c>
      <c r="K17" s="34" t="str">
        <f t="shared" si="2"/>
        <v/>
      </c>
      <c r="L17" s="35"/>
      <c r="M17" s="19" t="str">
        <f t="shared" si="1"/>
        <v/>
      </c>
      <c r="N17" s="36"/>
      <c r="O17" s="32"/>
      <c r="P17" s="35"/>
      <c r="Q17" s="74" t="str">
        <f t="shared" si="3"/>
        <v/>
      </c>
      <c r="T17" s="68" t="s">
        <v>353</v>
      </c>
      <c r="U17" s="50"/>
      <c r="V17" s="64" t="s">
        <v>261</v>
      </c>
      <c r="W17" s="2"/>
      <c r="X17" s="69" t="s">
        <v>108</v>
      </c>
      <c r="Y17" s="69" t="s">
        <v>33</v>
      </c>
      <c r="Z17" s="2"/>
      <c r="AA17" s="55" t="s">
        <v>49</v>
      </c>
      <c r="AB17" s="57" t="s">
        <v>81</v>
      </c>
      <c r="AC17" s="57" t="s">
        <v>41</v>
      </c>
      <c r="AD17" s="57" t="s">
        <v>157</v>
      </c>
      <c r="AE17" s="46"/>
    </row>
    <row r="18" spans="2:31" s="8" customFormat="1">
      <c r="B18" s="29">
        <v>5</v>
      </c>
      <c r="C18" s="30"/>
      <c r="D18" s="31" t="str">
        <f t="shared" si="0"/>
        <v xml:space="preserve"> </v>
      </c>
      <c r="E18" s="32"/>
      <c r="F18" s="33"/>
      <c r="G18" s="33"/>
      <c r="H18" s="32"/>
      <c r="I18" s="32"/>
      <c r="J18" s="30" t="s">
        <v>122</v>
      </c>
      <c r="K18" s="34" t="str">
        <f t="shared" si="2"/>
        <v/>
      </c>
      <c r="L18" s="35"/>
      <c r="M18" s="19" t="str">
        <f t="shared" si="1"/>
        <v/>
      </c>
      <c r="N18" s="36"/>
      <c r="O18" s="32"/>
      <c r="P18" s="35"/>
      <c r="Q18" s="74" t="str">
        <f t="shared" si="3"/>
        <v/>
      </c>
      <c r="T18" s="68" t="s">
        <v>415</v>
      </c>
      <c r="U18" s="50"/>
      <c r="V18" s="64" t="s">
        <v>360</v>
      </c>
      <c r="W18" s="2"/>
      <c r="X18" s="72" t="s">
        <v>109</v>
      </c>
      <c r="Y18" s="73" t="s">
        <v>472</v>
      </c>
      <c r="Z18" s="2"/>
      <c r="AA18" s="55" t="s">
        <v>174</v>
      </c>
      <c r="AB18" s="57" t="s">
        <v>82</v>
      </c>
      <c r="AC18" s="57" t="s">
        <v>42</v>
      </c>
      <c r="AD18" s="57" t="s">
        <v>177</v>
      </c>
      <c r="AE18" s="46"/>
    </row>
    <row r="19" spans="2:31" s="8" customFormat="1" ht="14">
      <c r="B19" s="41">
        <v>6</v>
      </c>
      <c r="C19" s="30"/>
      <c r="D19" s="31" t="str">
        <f t="shared" si="0"/>
        <v xml:space="preserve"> </v>
      </c>
      <c r="E19" s="32"/>
      <c r="F19" s="33"/>
      <c r="G19" s="33"/>
      <c r="H19" s="32"/>
      <c r="I19" s="32"/>
      <c r="J19" s="30" t="s">
        <v>122</v>
      </c>
      <c r="K19" s="34" t="str">
        <f t="shared" si="2"/>
        <v/>
      </c>
      <c r="L19" s="35"/>
      <c r="M19" s="19" t="str">
        <f t="shared" si="1"/>
        <v/>
      </c>
      <c r="N19" s="36"/>
      <c r="O19" s="32"/>
      <c r="P19" s="35"/>
      <c r="Q19" s="74" t="str">
        <f t="shared" si="3"/>
        <v/>
      </c>
      <c r="T19" s="67" t="s">
        <v>298</v>
      </c>
      <c r="U19" s="50"/>
      <c r="V19" s="64" t="s">
        <v>389</v>
      </c>
      <c r="W19" s="2"/>
      <c r="X19" s="69" t="s">
        <v>139</v>
      </c>
      <c r="Y19" s="70" t="s">
        <v>140</v>
      </c>
      <c r="Z19" s="2"/>
      <c r="AA19" s="55" t="s">
        <v>98</v>
      </c>
      <c r="AB19" s="57" t="s">
        <v>83</v>
      </c>
      <c r="AC19" s="57" t="s">
        <v>42</v>
      </c>
      <c r="AD19" s="57" t="s">
        <v>158</v>
      </c>
      <c r="AE19" s="46"/>
    </row>
    <row r="20" spans="2:31" s="8" customFormat="1" ht="14">
      <c r="B20" s="29">
        <v>7</v>
      </c>
      <c r="C20" s="30"/>
      <c r="D20" s="31" t="str">
        <f t="shared" si="0"/>
        <v xml:space="preserve"> </v>
      </c>
      <c r="E20" s="32"/>
      <c r="F20" s="33"/>
      <c r="G20" s="33"/>
      <c r="H20" s="32"/>
      <c r="I20" s="32"/>
      <c r="J20" s="30" t="s">
        <v>122</v>
      </c>
      <c r="K20" s="34" t="str">
        <f t="shared" si="2"/>
        <v/>
      </c>
      <c r="L20" s="35"/>
      <c r="M20" s="19" t="str">
        <f t="shared" si="1"/>
        <v/>
      </c>
      <c r="N20" s="36"/>
      <c r="O20" s="32"/>
      <c r="P20" s="35"/>
      <c r="Q20" s="74" t="str">
        <f t="shared" si="3"/>
        <v/>
      </c>
      <c r="T20" s="68" t="s">
        <v>219</v>
      </c>
      <c r="U20" s="50"/>
      <c r="V20" s="64" t="s">
        <v>461</v>
      </c>
      <c r="W20" s="2"/>
      <c r="X20" s="69" t="s">
        <v>141</v>
      </c>
      <c r="Y20" s="70" t="s">
        <v>473</v>
      </c>
      <c r="Z20" s="3"/>
      <c r="AA20" s="55" t="s">
        <v>175</v>
      </c>
      <c r="AB20" s="57" t="s">
        <v>84</v>
      </c>
      <c r="AC20" s="57" t="s">
        <v>42</v>
      </c>
      <c r="AD20" s="57" t="s">
        <v>173</v>
      </c>
      <c r="AE20" s="46"/>
    </row>
    <row r="21" spans="2:31" s="8" customFormat="1" ht="14">
      <c r="B21" s="41">
        <v>8</v>
      </c>
      <c r="C21" s="30"/>
      <c r="D21" s="31" t="str">
        <f t="shared" si="0"/>
        <v xml:space="preserve"> </v>
      </c>
      <c r="E21" s="32"/>
      <c r="F21" s="33"/>
      <c r="G21" s="33"/>
      <c r="H21" s="32"/>
      <c r="I21" s="32"/>
      <c r="J21" s="30" t="s">
        <v>122</v>
      </c>
      <c r="K21" s="34" t="str">
        <f t="shared" si="2"/>
        <v/>
      </c>
      <c r="L21" s="35"/>
      <c r="M21" s="19" t="str">
        <f t="shared" si="1"/>
        <v/>
      </c>
      <c r="N21" s="36"/>
      <c r="O21" s="32"/>
      <c r="P21" s="35"/>
      <c r="Q21" s="74" t="str">
        <f t="shared" si="3"/>
        <v/>
      </c>
      <c r="T21" s="67" t="s">
        <v>354</v>
      </c>
      <c r="U21" s="50"/>
      <c r="V21" s="64" t="s">
        <v>400</v>
      </c>
      <c r="W21" s="2"/>
      <c r="X21" s="69" t="s">
        <v>110</v>
      </c>
      <c r="Y21" s="70" t="s">
        <v>474</v>
      </c>
      <c r="Z21" s="2"/>
      <c r="AA21" s="55" t="s">
        <v>64</v>
      </c>
      <c r="AB21" s="57" t="s">
        <v>85</v>
      </c>
      <c r="AC21" s="57" t="s">
        <v>42</v>
      </c>
      <c r="AD21" s="57" t="s">
        <v>159</v>
      </c>
      <c r="AE21" s="46"/>
    </row>
    <row r="22" spans="2:31" s="8" customFormat="1" ht="14">
      <c r="B22" s="29">
        <v>9</v>
      </c>
      <c r="C22" s="30"/>
      <c r="D22" s="31" t="str">
        <f t="shared" si="0"/>
        <v xml:space="preserve"> </v>
      </c>
      <c r="E22" s="32"/>
      <c r="F22" s="33"/>
      <c r="G22" s="33"/>
      <c r="H22" s="32"/>
      <c r="I22" s="32"/>
      <c r="J22" s="30" t="s">
        <v>122</v>
      </c>
      <c r="K22" s="34" t="str">
        <f t="shared" si="2"/>
        <v/>
      </c>
      <c r="L22" s="35"/>
      <c r="M22" s="19" t="str">
        <f t="shared" si="1"/>
        <v/>
      </c>
      <c r="N22" s="36"/>
      <c r="O22" s="32"/>
      <c r="P22" s="35"/>
      <c r="Q22" s="74" t="str">
        <f t="shared" si="3"/>
        <v/>
      </c>
      <c r="T22" s="68" t="s">
        <v>580</v>
      </c>
      <c r="U22" s="50"/>
      <c r="V22" s="64" t="s">
        <v>433</v>
      </c>
      <c r="W22" s="2"/>
      <c r="X22" s="69" t="s">
        <v>111</v>
      </c>
      <c r="Y22" s="70" t="s">
        <v>475</v>
      </c>
      <c r="Z22" s="2"/>
      <c r="AA22" s="55" t="s">
        <v>58</v>
      </c>
      <c r="AB22" s="57" t="s">
        <v>86</v>
      </c>
      <c r="AC22" s="57" t="s">
        <v>42</v>
      </c>
      <c r="AD22" s="57" t="s">
        <v>176</v>
      </c>
      <c r="AE22" s="46"/>
    </row>
    <row r="23" spans="2:31" s="8" customFormat="1" ht="14">
      <c r="B23" s="41">
        <v>10</v>
      </c>
      <c r="C23" s="30"/>
      <c r="D23" s="31" t="str">
        <f t="shared" si="0"/>
        <v xml:space="preserve"> </v>
      </c>
      <c r="E23" s="32"/>
      <c r="F23" s="33"/>
      <c r="G23" s="33"/>
      <c r="H23" s="32"/>
      <c r="I23" s="32"/>
      <c r="J23" s="30" t="s">
        <v>122</v>
      </c>
      <c r="K23" s="34" t="str">
        <f t="shared" si="2"/>
        <v/>
      </c>
      <c r="L23" s="35"/>
      <c r="M23" s="19" t="str">
        <f t="shared" si="1"/>
        <v/>
      </c>
      <c r="N23" s="36"/>
      <c r="O23" s="32"/>
      <c r="P23" s="35"/>
      <c r="Q23" s="74" t="str">
        <f t="shared" si="3"/>
        <v/>
      </c>
      <c r="T23" s="68" t="s">
        <v>421</v>
      </c>
      <c r="U23" s="50"/>
      <c r="V23" s="64" t="s">
        <v>147</v>
      </c>
      <c r="W23" s="2"/>
      <c r="X23" s="69" t="s">
        <v>112</v>
      </c>
      <c r="Y23" s="70" t="s">
        <v>476</v>
      </c>
      <c r="Z23" s="2"/>
      <c r="AA23" s="55" t="s">
        <v>54</v>
      </c>
      <c r="AB23" s="57" t="s">
        <v>87</v>
      </c>
      <c r="AC23" s="57" t="s">
        <v>42</v>
      </c>
      <c r="AD23" s="57" t="s">
        <v>165</v>
      </c>
      <c r="AE23" s="46"/>
    </row>
    <row r="24" spans="2:31" s="8" customFormat="1" ht="14">
      <c r="B24" s="29">
        <v>11</v>
      </c>
      <c r="C24" s="30"/>
      <c r="D24" s="31" t="str">
        <f t="shared" si="0"/>
        <v xml:space="preserve"> </v>
      </c>
      <c r="E24" s="32"/>
      <c r="F24" s="33"/>
      <c r="G24" s="33"/>
      <c r="H24" s="32"/>
      <c r="I24" s="32"/>
      <c r="J24" s="30" t="s">
        <v>122</v>
      </c>
      <c r="K24" s="34" t="str">
        <f t="shared" si="2"/>
        <v/>
      </c>
      <c r="L24" s="35"/>
      <c r="M24" s="19" t="str">
        <f t="shared" si="1"/>
        <v/>
      </c>
      <c r="N24" s="36"/>
      <c r="O24" s="32"/>
      <c r="P24" s="35"/>
      <c r="Q24" s="74" t="str">
        <f t="shared" si="3"/>
        <v/>
      </c>
      <c r="T24" s="67" t="s">
        <v>581</v>
      </c>
      <c r="U24" s="50"/>
      <c r="V24" s="64" t="s">
        <v>390</v>
      </c>
      <c r="W24" s="2"/>
      <c r="X24" s="69" t="s">
        <v>113</v>
      </c>
      <c r="Y24" s="70" t="s">
        <v>477</v>
      </c>
      <c r="Z24" s="2"/>
      <c r="AA24" s="55" t="s">
        <v>328</v>
      </c>
      <c r="AB24" s="57" t="s">
        <v>88</v>
      </c>
      <c r="AC24" s="57" t="s">
        <v>42</v>
      </c>
      <c r="AD24" s="57" t="s">
        <v>318</v>
      </c>
      <c r="AE24" s="46"/>
    </row>
    <row r="25" spans="2:31" s="8" customFormat="1" ht="14">
      <c r="B25" s="29">
        <v>12</v>
      </c>
      <c r="C25" s="30"/>
      <c r="D25" s="31" t="str">
        <f t="shared" si="0"/>
        <v xml:space="preserve"> </v>
      </c>
      <c r="E25" s="32"/>
      <c r="F25" s="33"/>
      <c r="G25" s="33"/>
      <c r="H25" s="32"/>
      <c r="I25" s="32"/>
      <c r="J25" s="30" t="s">
        <v>122</v>
      </c>
      <c r="K25" s="34" t="str">
        <f t="shared" si="2"/>
        <v/>
      </c>
      <c r="L25" s="35"/>
      <c r="M25" s="19" t="str">
        <f t="shared" si="1"/>
        <v/>
      </c>
      <c r="N25" s="36"/>
      <c r="O25" s="32"/>
      <c r="P25" s="35"/>
      <c r="Q25" s="74" t="str">
        <f t="shared" si="3"/>
        <v/>
      </c>
      <c r="T25" s="68" t="s">
        <v>245</v>
      </c>
      <c r="U25" s="50"/>
      <c r="V25" s="64" t="s">
        <v>435</v>
      </c>
      <c r="W25" s="2"/>
      <c r="X25" s="69" t="s">
        <v>114</v>
      </c>
      <c r="Y25" s="70" t="s">
        <v>478</v>
      </c>
      <c r="Z25" s="2"/>
      <c r="AA25" s="55" t="s">
        <v>329</v>
      </c>
      <c r="AB25" s="57" t="s">
        <v>90</v>
      </c>
      <c r="AC25" s="57" t="s">
        <v>42</v>
      </c>
      <c r="AD25" s="57" t="s">
        <v>319</v>
      </c>
      <c r="AE25" s="42"/>
    </row>
    <row r="26" spans="2:31" s="1" customFormat="1" ht="15" customHeight="1">
      <c r="B26" s="41">
        <v>13</v>
      </c>
      <c r="C26" s="30"/>
      <c r="D26" s="31" t="str">
        <f t="shared" si="0"/>
        <v xml:space="preserve"> </v>
      </c>
      <c r="E26" s="32"/>
      <c r="F26" s="33"/>
      <c r="G26" s="33"/>
      <c r="H26" s="32"/>
      <c r="I26" s="32"/>
      <c r="J26" s="30" t="s">
        <v>122</v>
      </c>
      <c r="K26" s="34" t="str">
        <f t="shared" si="2"/>
        <v/>
      </c>
      <c r="L26" s="35"/>
      <c r="M26" s="19" t="str">
        <f t="shared" si="1"/>
        <v/>
      </c>
      <c r="N26" s="36"/>
      <c r="O26" s="32"/>
      <c r="P26" s="35"/>
      <c r="Q26" s="74" t="str">
        <f t="shared" si="3"/>
        <v/>
      </c>
      <c r="T26" s="68" t="s">
        <v>247</v>
      </c>
      <c r="U26" s="50"/>
      <c r="V26" s="64" t="s">
        <v>361</v>
      </c>
      <c r="W26" s="2"/>
      <c r="X26" s="69" t="s">
        <v>115</v>
      </c>
      <c r="Y26" s="69" t="s">
        <v>479</v>
      </c>
      <c r="Z26" s="2"/>
      <c r="AA26" s="55" t="s">
        <v>63</v>
      </c>
      <c r="AB26" s="57" t="s">
        <v>91</v>
      </c>
      <c r="AC26" s="57" t="s">
        <v>43</v>
      </c>
      <c r="AD26" s="57" t="s">
        <v>320</v>
      </c>
      <c r="AE26" s="42"/>
    </row>
    <row r="27" spans="2:31" s="1" customFormat="1" ht="15" customHeight="1">
      <c r="B27" s="29">
        <v>14</v>
      </c>
      <c r="C27" s="30"/>
      <c r="D27" s="31" t="str">
        <f t="shared" si="0"/>
        <v xml:space="preserve"> </v>
      </c>
      <c r="E27" s="32"/>
      <c r="F27" s="33"/>
      <c r="G27" s="33"/>
      <c r="H27" s="32"/>
      <c r="I27" s="32"/>
      <c r="J27" s="30" t="s">
        <v>122</v>
      </c>
      <c r="K27" s="34" t="str">
        <f t="shared" si="2"/>
        <v/>
      </c>
      <c r="L27" s="35"/>
      <c r="M27" s="19" t="str">
        <f t="shared" si="1"/>
        <v/>
      </c>
      <c r="N27" s="36"/>
      <c r="O27" s="32"/>
      <c r="P27" s="35"/>
      <c r="Q27" s="74" t="str">
        <f t="shared" si="3"/>
        <v/>
      </c>
      <c r="T27" s="67" t="s">
        <v>301</v>
      </c>
      <c r="U27" s="50"/>
      <c r="V27" s="63" t="s">
        <v>643</v>
      </c>
      <c r="W27" s="2"/>
      <c r="X27" s="69" t="s">
        <v>116</v>
      </c>
      <c r="Y27" s="70" t="s">
        <v>23</v>
      </c>
      <c r="Z27" s="2"/>
      <c r="AA27" s="55" t="s">
        <v>56</v>
      </c>
      <c r="AB27" s="57" t="s">
        <v>92</v>
      </c>
      <c r="AC27" s="57" t="s">
        <v>43</v>
      </c>
      <c r="AD27" s="57" t="s">
        <v>321</v>
      </c>
      <c r="AE27" s="42"/>
    </row>
    <row r="28" spans="2:31" s="1" customFormat="1" ht="14.25" customHeight="1">
      <c r="B28" s="41">
        <v>15</v>
      </c>
      <c r="C28" s="30"/>
      <c r="D28" s="31" t="str">
        <f t="shared" si="0"/>
        <v xml:space="preserve"> </v>
      </c>
      <c r="E28" s="32"/>
      <c r="F28" s="33"/>
      <c r="G28" s="33"/>
      <c r="H28" s="32"/>
      <c r="I28" s="32"/>
      <c r="J28" s="30" t="s">
        <v>122</v>
      </c>
      <c r="K28" s="34" t="str">
        <f t="shared" si="2"/>
        <v/>
      </c>
      <c r="L28" s="35"/>
      <c r="M28" s="19" t="str">
        <f t="shared" si="1"/>
        <v/>
      </c>
      <c r="N28" s="36"/>
      <c r="O28" s="32"/>
      <c r="P28" s="35"/>
      <c r="Q28" s="74" t="str">
        <f t="shared" si="3"/>
        <v/>
      </c>
      <c r="T28" s="68" t="s">
        <v>331</v>
      </c>
      <c r="U28" s="50"/>
      <c r="V28" s="64" t="s">
        <v>462</v>
      </c>
      <c r="W28" s="2"/>
      <c r="X28" s="69" t="s">
        <v>117</v>
      </c>
      <c r="Y28" s="70" t="s">
        <v>480</v>
      </c>
      <c r="Z28" s="2"/>
      <c r="AA28" s="55" t="s">
        <v>166</v>
      </c>
      <c r="AB28" s="57" t="s">
        <v>93</v>
      </c>
      <c r="AC28" s="57" t="s">
        <v>43</v>
      </c>
      <c r="AD28" s="57" t="s">
        <v>576</v>
      </c>
      <c r="AE28" s="42"/>
    </row>
    <row r="29" spans="2:31" s="1" customFormat="1" ht="15" customHeight="1">
      <c r="B29" s="29">
        <v>16</v>
      </c>
      <c r="C29" s="30"/>
      <c r="D29" s="31" t="str">
        <f t="shared" si="0"/>
        <v xml:space="preserve"> </v>
      </c>
      <c r="E29" s="32"/>
      <c r="F29" s="33"/>
      <c r="G29" s="33"/>
      <c r="H29" s="32"/>
      <c r="I29" s="32"/>
      <c r="J29" s="30" t="s">
        <v>122</v>
      </c>
      <c r="K29" s="34" t="str">
        <f t="shared" si="2"/>
        <v/>
      </c>
      <c r="L29" s="35"/>
      <c r="M29" s="19" t="str">
        <f t="shared" si="1"/>
        <v/>
      </c>
      <c r="N29" s="36"/>
      <c r="O29" s="32"/>
      <c r="P29" s="35"/>
      <c r="Q29" s="74" t="str">
        <f t="shared" si="3"/>
        <v/>
      </c>
      <c r="T29" s="68" t="s">
        <v>220</v>
      </c>
      <c r="U29" s="50"/>
      <c r="V29" s="64" t="s">
        <v>167</v>
      </c>
      <c r="W29" s="2"/>
      <c r="X29" s="69" t="s">
        <v>240</v>
      </c>
      <c r="Y29" s="70" t="s">
        <v>481</v>
      </c>
      <c r="Z29" s="2"/>
      <c r="AA29" s="55" t="s">
        <v>179</v>
      </c>
      <c r="AB29" s="57" t="s">
        <v>94</v>
      </c>
      <c r="AC29" s="57" t="s">
        <v>43</v>
      </c>
      <c r="AD29" s="57" t="s">
        <v>322</v>
      </c>
      <c r="AE29" s="42"/>
    </row>
    <row r="30" spans="2:31" s="1" customFormat="1" ht="16.5" customHeight="1">
      <c r="B30" s="41">
        <v>17</v>
      </c>
      <c r="C30" s="30"/>
      <c r="D30" s="31" t="str">
        <f t="shared" si="0"/>
        <v xml:space="preserve"> </v>
      </c>
      <c r="E30" s="32"/>
      <c r="F30" s="33"/>
      <c r="G30" s="33"/>
      <c r="H30" s="32"/>
      <c r="I30" s="32"/>
      <c r="J30" s="30" t="s">
        <v>122</v>
      </c>
      <c r="K30" s="34" t="str">
        <f t="shared" si="2"/>
        <v/>
      </c>
      <c r="L30" s="35"/>
      <c r="M30" s="19" t="str">
        <f t="shared" si="1"/>
        <v/>
      </c>
      <c r="N30" s="36"/>
      <c r="O30" s="32"/>
      <c r="P30" s="35"/>
      <c r="Q30" s="74" t="str">
        <f t="shared" si="3"/>
        <v/>
      </c>
      <c r="T30" s="68" t="s">
        <v>422</v>
      </c>
      <c r="U30" s="50"/>
      <c r="V30" s="64" t="s">
        <v>127</v>
      </c>
      <c r="W30" s="2"/>
      <c r="X30" s="52"/>
      <c r="Y30" s="52"/>
      <c r="Z30" s="2"/>
      <c r="AA30" s="55" t="s">
        <v>178</v>
      </c>
      <c r="AB30" s="57" t="s">
        <v>95</v>
      </c>
      <c r="AC30" s="57" t="s">
        <v>43</v>
      </c>
      <c r="AD30" s="57" t="s">
        <v>323</v>
      </c>
      <c r="AE30" s="42"/>
    </row>
    <row r="31" spans="2:31" s="1" customFormat="1" ht="13.5" customHeight="1">
      <c r="B31" s="29">
        <v>18</v>
      </c>
      <c r="C31" s="30"/>
      <c r="D31" s="31" t="str">
        <f t="shared" si="0"/>
        <v xml:space="preserve"> </v>
      </c>
      <c r="E31" s="32"/>
      <c r="F31" s="33"/>
      <c r="G31" s="33"/>
      <c r="H31" s="32"/>
      <c r="I31" s="32"/>
      <c r="J31" s="30" t="s">
        <v>122</v>
      </c>
      <c r="K31" s="34" t="str">
        <f t="shared" si="2"/>
        <v/>
      </c>
      <c r="L31" s="35"/>
      <c r="M31" s="19" t="str">
        <f t="shared" si="1"/>
        <v/>
      </c>
      <c r="N31" s="36"/>
      <c r="O31" s="32"/>
      <c r="P31" s="35"/>
      <c r="Q31" s="74" t="str">
        <f t="shared" si="3"/>
        <v/>
      </c>
      <c r="T31" s="68" t="s">
        <v>484</v>
      </c>
      <c r="U31" s="50"/>
      <c r="V31" s="64" t="s">
        <v>133</v>
      </c>
      <c r="W31" s="2"/>
      <c r="X31" s="52"/>
      <c r="Y31" s="52"/>
      <c r="Z31" s="2"/>
      <c r="AA31" s="55" t="s">
        <v>46</v>
      </c>
      <c r="AB31" s="57" t="s">
        <v>96</v>
      </c>
      <c r="AC31" s="57" t="s">
        <v>43</v>
      </c>
      <c r="AD31" s="57" t="s">
        <v>324</v>
      </c>
      <c r="AE31" s="47"/>
    </row>
    <row r="32" spans="2:31" s="9" customFormat="1" ht="14">
      <c r="B32" s="41">
        <v>19</v>
      </c>
      <c r="C32" s="30"/>
      <c r="D32" s="31" t="str">
        <f t="shared" si="0"/>
        <v xml:space="preserve"> </v>
      </c>
      <c r="E32" s="32"/>
      <c r="F32" s="33"/>
      <c r="G32" s="33"/>
      <c r="H32" s="32"/>
      <c r="I32" s="32"/>
      <c r="J32" s="30" t="s">
        <v>122</v>
      </c>
      <c r="K32" s="34" t="str">
        <f t="shared" si="2"/>
        <v/>
      </c>
      <c r="L32" s="35"/>
      <c r="M32" s="19" t="str">
        <f t="shared" si="1"/>
        <v/>
      </c>
      <c r="N32" s="36"/>
      <c r="O32" s="32"/>
      <c r="P32" s="35"/>
      <c r="Q32" s="74" t="str">
        <f t="shared" si="3"/>
        <v/>
      </c>
      <c r="T32" s="67" t="s">
        <v>554</v>
      </c>
      <c r="U32" s="50"/>
      <c r="V32" s="64" t="s">
        <v>608</v>
      </c>
      <c r="W32" s="2"/>
      <c r="X32" s="52"/>
      <c r="Y32" s="52"/>
      <c r="Z32" s="2"/>
      <c r="AA32" s="55" t="s">
        <v>48</v>
      </c>
      <c r="AB32" s="57" t="s">
        <v>97</v>
      </c>
      <c r="AC32" s="57" t="s">
        <v>43</v>
      </c>
      <c r="AD32" s="57" t="s">
        <v>325</v>
      </c>
      <c r="AE32" s="47"/>
    </row>
    <row r="33" spans="2:31" s="9" customFormat="1" ht="14">
      <c r="B33" s="29">
        <v>20</v>
      </c>
      <c r="C33" s="30"/>
      <c r="D33" s="31" t="str">
        <f t="shared" si="0"/>
        <v xml:space="preserve"> </v>
      </c>
      <c r="E33" s="32"/>
      <c r="F33" s="33"/>
      <c r="G33" s="33"/>
      <c r="H33" s="32"/>
      <c r="I33" s="32"/>
      <c r="J33" s="30" t="s">
        <v>122</v>
      </c>
      <c r="K33" s="34" t="str">
        <f t="shared" si="2"/>
        <v/>
      </c>
      <c r="L33" s="35"/>
      <c r="M33" s="19" t="str">
        <f t="shared" si="1"/>
        <v/>
      </c>
      <c r="N33" s="36"/>
      <c r="O33" s="32"/>
      <c r="P33" s="35"/>
      <c r="Q33" s="74" t="str">
        <f t="shared" si="3"/>
        <v/>
      </c>
      <c r="T33" s="67" t="s">
        <v>582</v>
      </c>
      <c r="U33" s="50"/>
      <c r="V33" s="64" t="s">
        <v>552</v>
      </c>
      <c r="W33" s="2"/>
      <c r="X33" s="52"/>
      <c r="Y33" s="52"/>
      <c r="Z33" s="2"/>
      <c r="AA33" s="60" t="s">
        <v>572</v>
      </c>
      <c r="AB33" s="57" t="s">
        <v>99</v>
      </c>
      <c r="AC33" s="57" t="s">
        <v>43</v>
      </c>
      <c r="AD33" s="57" t="s">
        <v>577</v>
      </c>
      <c r="AE33" s="47"/>
    </row>
    <row r="34" spans="2:31" s="9" customFormat="1" ht="14">
      <c r="B34" s="41">
        <v>21</v>
      </c>
      <c r="C34" s="30"/>
      <c r="D34" s="31" t="str">
        <f t="shared" si="0"/>
        <v xml:space="preserve"> </v>
      </c>
      <c r="E34" s="32"/>
      <c r="F34" s="33"/>
      <c r="G34" s="33"/>
      <c r="H34" s="32"/>
      <c r="I34" s="32"/>
      <c r="J34" s="30" t="s">
        <v>122</v>
      </c>
      <c r="K34" s="34" t="str">
        <f t="shared" si="2"/>
        <v/>
      </c>
      <c r="L34" s="35"/>
      <c r="M34" s="19" t="str">
        <f t="shared" si="1"/>
        <v/>
      </c>
      <c r="N34" s="36"/>
      <c r="O34" s="32"/>
      <c r="P34" s="35"/>
      <c r="Q34" s="74" t="str">
        <f t="shared" si="3"/>
        <v/>
      </c>
      <c r="T34" s="68" t="s">
        <v>248</v>
      </c>
      <c r="U34" s="50"/>
      <c r="V34" s="64" t="s">
        <v>225</v>
      </c>
      <c r="W34" s="2"/>
      <c r="X34" s="52"/>
      <c r="Y34" s="52"/>
      <c r="Z34" s="2"/>
      <c r="AA34" s="61"/>
      <c r="AB34" s="61"/>
      <c r="AC34" s="61"/>
      <c r="AD34" s="61"/>
      <c r="AE34" s="1"/>
    </row>
    <row r="35" spans="2:31" s="9" customFormat="1" ht="14">
      <c r="B35" s="13">
        <v>22</v>
      </c>
      <c r="C35" s="30"/>
      <c r="D35" s="31" t="str">
        <f t="shared" si="0"/>
        <v xml:space="preserve"> </v>
      </c>
      <c r="E35" s="32"/>
      <c r="F35" s="33"/>
      <c r="G35" s="33"/>
      <c r="H35" s="32"/>
      <c r="I35" s="32"/>
      <c r="J35" s="30" t="s">
        <v>122</v>
      </c>
      <c r="K35" s="34" t="str">
        <f t="shared" si="2"/>
        <v/>
      </c>
      <c r="L35" s="35"/>
      <c r="M35" s="19" t="str">
        <f t="shared" si="1"/>
        <v/>
      </c>
      <c r="N35" s="36"/>
      <c r="O35" s="32"/>
      <c r="P35" s="35"/>
      <c r="Q35" s="74" t="str">
        <f t="shared" si="3"/>
        <v/>
      </c>
      <c r="T35" s="68" t="s">
        <v>558</v>
      </c>
      <c r="U35" s="50"/>
      <c r="V35" s="64" t="s">
        <v>565</v>
      </c>
      <c r="W35" s="2"/>
      <c r="X35" s="52"/>
      <c r="Y35" s="52"/>
      <c r="Z35" s="2"/>
      <c r="AA35" s="61"/>
      <c r="AB35" s="61"/>
      <c r="AC35" s="61"/>
      <c r="AD35" s="61"/>
      <c r="AE35" s="1"/>
    </row>
    <row r="36" spans="2:31" s="9" customFormat="1" ht="14">
      <c r="B36" s="75">
        <v>23</v>
      </c>
      <c r="C36" s="30"/>
      <c r="D36" s="31" t="str">
        <f t="shared" si="0"/>
        <v xml:space="preserve"> </v>
      </c>
      <c r="E36" s="32"/>
      <c r="F36" s="33"/>
      <c r="G36" s="33"/>
      <c r="H36" s="32"/>
      <c r="I36" s="32"/>
      <c r="J36" s="30" t="s">
        <v>122</v>
      </c>
      <c r="K36" s="34" t="str">
        <f t="shared" si="2"/>
        <v/>
      </c>
      <c r="L36" s="35"/>
      <c r="M36" s="19" t="str">
        <f t="shared" si="1"/>
        <v/>
      </c>
      <c r="N36" s="36"/>
      <c r="O36" s="32"/>
      <c r="P36" s="35"/>
      <c r="Q36" s="74" t="str">
        <f t="shared" si="3"/>
        <v/>
      </c>
      <c r="T36" s="67" t="s">
        <v>395</v>
      </c>
      <c r="U36" s="50"/>
      <c r="V36" s="64" t="s">
        <v>644</v>
      </c>
      <c r="W36" s="2"/>
      <c r="X36" s="52"/>
      <c r="Y36" s="52"/>
      <c r="Z36" s="2"/>
      <c r="AA36" s="61"/>
      <c r="AB36" s="61"/>
      <c r="AC36" s="61"/>
      <c r="AD36" s="61"/>
      <c r="AE36" s="1"/>
    </row>
    <row r="37" spans="2:31" s="9" customFormat="1" ht="14">
      <c r="B37" s="76">
        <v>24</v>
      </c>
      <c r="C37" s="30"/>
      <c r="D37" s="31" t="str">
        <f t="shared" si="0"/>
        <v xml:space="preserve"> </v>
      </c>
      <c r="E37" s="32"/>
      <c r="F37" s="33"/>
      <c r="G37" s="33"/>
      <c r="H37" s="32"/>
      <c r="I37" s="32"/>
      <c r="J37" s="30" t="s">
        <v>122</v>
      </c>
      <c r="K37" s="34" t="str">
        <f t="shared" si="2"/>
        <v/>
      </c>
      <c r="L37" s="35"/>
      <c r="M37" s="19" t="str">
        <f t="shared" si="1"/>
        <v/>
      </c>
      <c r="N37" s="36"/>
      <c r="O37" s="32"/>
      <c r="P37" s="35"/>
      <c r="Q37" s="74" t="str">
        <f t="shared" si="3"/>
        <v/>
      </c>
      <c r="T37" s="67" t="s">
        <v>485</v>
      </c>
      <c r="U37" s="50"/>
      <c r="V37" s="63" t="s">
        <v>509</v>
      </c>
      <c r="W37" s="2"/>
      <c r="X37" s="52"/>
      <c r="Y37" s="52"/>
      <c r="Z37" s="2"/>
      <c r="AA37" s="61"/>
      <c r="AB37" s="61"/>
      <c r="AC37" s="61"/>
      <c r="AD37" s="61"/>
      <c r="AE37" s="1"/>
    </row>
    <row r="38" spans="2:31" s="9" customFormat="1" ht="14">
      <c r="B38" s="29">
        <v>25</v>
      </c>
      <c r="C38" s="30"/>
      <c r="D38" s="31" t="str">
        <f t="shared" si="0"/>
        <v xml:space="preserve"> </v>
      </c>
      <c r="E38" s="32"/>
      <c r="F38" s="33"/>
      <c r="G38" s="33"/>
      <c r="H38" s="32"/>
      <c r="I38" s="32"/>
      <c r="J38" s="30" t="s">
        <v>122</v>
      </c>
      <c r="K38" s="34" t="str">
        <f t="shared" si="2"/>
        <v/>
      </c>
      <c r="L38" s="35"/>
      <c r="M38" s="19" t="str">
        <f t="shared" si="1"/>
        <v/>
      </c>
      <c r="N38" s="36"/>
      <c r="O38" s="32"/>
      <c r="P38" s="35"/>
      <c r="Q38" s="74" t="str">
        <f t="shared" si="3"/>
        <v/>
      </c>
      <c r="T38" s="67" t="s">
        <v>249</v>
      </c>
      <c r="U38" s="50"/>
      <c r="V38" s="64" t="s">
        <v>295</v>
      </c>
      <c r="W38" s="2"/>
      <c r="X38" s="52"/>
      <c r="Y38" s="52"/>
      <c r="Z38" s="2"/>
      <c r="AA38" s="61"/>
      <c r="AB38" s="61"/>
      <c r="AC38" s="61"/>
      <c r="AD38" s="61"/>
      <c r="AE38" s="1"/>
    </row>
    <row r="39" spans="2:31" s="9" customFormat="1" ht="14">
      <c r="B39" s="76">
        <v>26</v>
      </c>
      <c r="C39" s="30"/>
      <c r="D39" s="31" t="str">
        <f t="shared" si="0"/>
        <v xml:space="preserve"> </v>
      </c>
      <c r="E39" s="32"/>
      <c r="F39" s="33"/>
      <c r="G39" s="33"/>
      <c r="H39" s="32"/>
      <c r="I39" s="32"/>
      <c r="J39" s="30" t="s">
        <v>122</v>
      </c>
      <c r="K39" s="34" t="str">
        <f t="shared" si="2"/>
        <v/>
      </c>
      <c r="L39" s="35"/>
      <c r="M39" s="19" t="str">
        <f t="shared" si="1"/>
        <v/>
      </c>
      <c r="N39" s="36"/>
      <c r="O39" s="32"/>
      <c r="P39" s="35"/>
      <c r="Q39" s="74" t="str">
        <f t="shared" si="3"/>
        <v/>
      </c>
      <c r="T39" s="68" t="s">
        <v>250</v>
      </c>
      <c r="U39" s="50"/>
      <c r="V39" s="64" t="s">
        <v>306</v>
      </c>
      <c r="W39" s="2"/>
      <c r="X39" s="52"/>
      <c r="Y39" s="52"/>
      <c r="Z39" s="2"/>
      <c r="AA39" s="61"/>
      <c r="AB39" s="61"/>
      <c r="AC39" s="61"/>
      <c r="AD39" s="61"/>
      <c r="AE39" s="1"/>
    </row>
    <row r="40" spans="2:31" s="9" customFormat="1" ht="14">
      <c r="B40" s="13">
        <v>27</v>
      </c>
      <c r="C40" s="77"/>
      <c r="D40" s="78" t="str">
        <f t="shared" si="0"/>
        <v xml:space="preserve"> </v>
      </c>
      <c r="E40" s="32"/>
      <c r="F40" s="79"/>
      <c r="G40" s="79"/>
      <c r="H40" s="80"/>
      <c r="I40" s="80"/>
      <c r="J40" s="77" t="s">
        <v>122</v>
      </c>
      <c r="K40" s="81" t="str">
        <f t="shared" si="2"/>
        <v/>
      </c>
      <c r="L40" s="82"/>
      <c r="M40" s="83" t="str">
        <f t="shared" si="1"/>
        <v/>
      </c>
      <c r="N40" s="20"/>
      <c r="O40" s="80"/>
      <c r="P40" s="82"/>
      <c r="Q40" s="84" t="str">
        <f t="shared" si="3"/>
        <v/>
      </c>
      <c r="T40" s="67" t="s">
        <v>413</v>
      </c>
      <c r="U40" s="50"/>
      <c r="V40" s="63" t="s">
        <v>134</v>
      </c>
      <c r="W40" s="2"/>
      <c r="X40" s="52"/>
      <c r="Y40" s="52"/>
      <c r="Z40" s="2"/>
      <c r="AA40" s="61"/>
      <c r="AB40" s="61"/>
      <c r="AC40" s="61"/>
      <c r="AD40" s="61"/>
      <c r="AE40" s="1"/>
    </row>
    <row r="41" spans="2:31" s="9" customFormat="1" ht="14">
      <c r="B41" s="75">
        <v>28</v>
      </c>
      <c r="C41" s="85"/>
      <c r="D41" s="86" t="str">
        <f t="shared" si="0"/>
        <v xml:space="preserve"> </v>
      </c>
      <c r="E41" s="32"/>
      <c r="F41" s="87"/>
      <c r="G41" s="87"/>
      <c r="H41" s="88"/>
      <c r="I41" s="88"/>
      <c r="J41" s="85" t="s">
        <v>122</v>
      </c>
      <c r="K41" s="89" t="str">
        <f t="shared" si="2"/>
        <v/>
      </c>
      <c r="L41" s="90"/>
      <c r="M41" s="91" t="str">
        <f t="shared" si="1"/>
        <v/>
      </c>
      <c r="N41" s="92"/>
      <c r="O41" s="88"/>
      <c r="P41" s="90"/>
      <c r="Q41" s="93" t="str">
        <f t="shared" si="3"/>
        <v/>
      </c>
      <c r="T41" s="68" t="s">
        <v>332</v>
      </c>
      <c r="U41" s="50"/>
      <c r="V41" s="64" t="s">
        <v>197</v>
      </c>
      <c r="W41" s="2"/>
      <c r="X41" s="52"/>
      <c r="Y41" s="52"/>
      <c r="Z41" s="2"/>
      <c r="AA41" s="61"/>
      <c r="AB41" s="61"/>
      <c r="AC41" s="61"/>
      <c r="AD41" s="61"/>
      <c r="AE41" s="1"/>
    </row>
    <row r="42" spans="2:31" s="9" customFormat="1" ht="14">
      <c r="B42" s="29">
        <v>29</v>
      </c>
      <c r="C42" s="30"/>
      <c r="D42" s="31" t="str">
        <f t="shared" si="0"/>
        <v xml:space="preserve"> </v>
      </c>
      <c r="E42" s="80"/>
      <c r="F42" s="33"/>
      <c r="G42" s="33"/>
      <c r="H42" s="32"/>
      <c r="I42" s="32"/>
      <c r="J42" s="30" t="s">
        <v>122</v>
      </c>
      <c r="K42" s="34" t="str">
        <f t="shared" si="2"/>
        <v/>
      </c>
      <c r="L42" s="35"/>
      <c r="M42" s="19" t="str">
        <f t="shared" si="1"/>
        <v/>
      </c>
      <c r="N42" s="36"/>
      <c r="O42" s="32"/>
      <c r="P42" s="35"/>
      <c r="Q42" s="74" t="str">
        <f t="shared" si="3"/>
        <v/>
      </c>
      <c r="T42" s="68" t="s">
        <v>486</v>
      </c>
      <c r="U42" s="50"/>
      <c r="V42" s="64" t="s">
        <v>463</v>
      </c>
      <c r="W42" s="2"/>
      <c r="X42" s="52"/>
      <c r="Y42" s="52"/>
      <c r="Z42" s="2"/>
      <c r="AA42" s="61"/>
      <c r="AB42" s="61"/>
      <c r="AC42" s="61"/>
      <c r="AD42" s="61"/>
      <c r="AE42" s="1"/>
    </row>
    <row r="43" spans="2:31" s="9" customFormat="1" thickBot="1">
      <c r="B43" s="94">
        <v>30</v>
      </c>
      <c r="C43" s="21"/>
      <c r="D43" s="22" t="str">
        <f t="shared" si="0"/>
        <v xml:space="preserve"> </v>
      </c>
      <c r="E43" s="95"/>
      <c r="F43" s="24"/>
      <c r="G43" s="24"/>
      <c r="H43" s="23"/>
      <c r="I43" s="23"/>
      <c r="J43" s="21" t="s">
        <v>122</v>
      </c>
      <c r="K43" s="25" t="str">
        <f t="shared" si="2"/>
        <v/>
      </c>
      <c r="L43" s="26"/>
      <c r="M43" s="27" t="str">
        <f t="shared" si="1"/>
        <v/>
      </c>
      <c r="N43" s="28"/>
      <c r="O43" s="23"/>
      <c r="P43" s="26"/>
      <c r="Q43" s="96" t="str">
        <f t="shared" si="3"/>
        <v/>
      </c>
      <c r="T43" s="67" t="s">
        <v>169</v>
      </c>
      <c r="U43" s="50"/>
      <c r="V43" s="64" t="s">
        <v>442</v>
      </c>
      <c r="W43" s="2"/>
      <c r="X43" s="52"/>
      <c r="Y43" s="52"/>
      <c r="Z43" s="2"/>
      <c r="AA43" s="61"/>
      <c r="AB43" s="61"/>
      <c r="AC43" s="61"/>
      <c r="AD43" s="61"/>
      <c r="AE43" s="1"/>
    </row>
    <row r="44" spans="2:31" s="9" customFormat="1" ht="15" customHeight="1">
      <c r="B44" s="148" t="s">
        <v>132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50"/>
      <c r="T44" s="68" t="s">
        <v>559</v>
      </c>
      <c r="U44" s="50"/>
      <c r="V44" s="64" t="s">
        <v>443</v>
      </c>
      <c r="W44" s="2"/>
      <c r="X44" s="52"/>
      <c r="Y44" s="52"/>
      <c r="Z44" s="2"/>
      <c r="AA44" s="61"/>
      <c r="AB44" s="61"/>
      <c r="AC44" s="61"/>
      <c r="AD44" s="61"/>
      <c r="AE44" s="1"/>
    </row>
    <row r="45" spans="2:31" ht="14" customHeight="1">
      <c r="B45" s="157" t="s">
        <v>123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  <c r="T45" s="68" t="s">
        <v>487</v>
      </c>
      <c r="U45" s="50"/>
      <c r="V45" s="63" t="s">
        <v>350</v>
      </c>
    </row>
    <row r="46" spans="2:31" ht="14" customHeight="1">
      <c r="B46" s="154" t="s">
        <v>650</v>
      </c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6"/>
      <c r="T46" s="68" t="s">
        <v>423</v>
      </c>
      <c r="U46" s="50"/>
      <c r="V46" s="64" t="s">
        <v>184</v>
      </c>
    </row>
    <row r="47" spans="2:31" ht="16" customHeight="1" thickBot="1">
      <c r="B47" s="140" t="s">
        <v>20</v>
      </c>
      <c r="C47" s="141"/>
      <c r="D47" s="151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3"/>
      <c r="T47" s="68" t="s">
        <v>583</v>
      </c>
      <c r="U47" s="50"/>
      <c r="V47" s="64" t="s">
        <v>641</v>
      </c>
    </row>
    <row r="48" spans="2:31" ht="14">
      <c r="B48" s="9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T48" s="67" t="s">
        <v>30</v>
      </c>
      <c r="U48" s="50"/>
      <c r="V48" s="63" t="s">
        <v>531</v>
      </c>
    </row>
    <row r="49" spans="2:22" ht="14">
      <c r="B49" s="9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T49" s="68" t="s">
        <v>584</v>
      </c>
      <c r="U49" s="50"/>
      <c r="V49" s="64" t="s">
        <v>213</v>
      </c>
    </row>
    <row r="50" spans="2:22" ht="14">
      <c r="B50" s="9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T50" s="67" t="s">
        <v>28</v>
      </c>
      <c r="U50" s="50"/>
      <c r="V50" s="64" t="s">
        <v>542</v>
      </c>
    </row>
    <row r="51" spans="2:22" ht="14">
      <c r="B51" s="9"/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T51" s="68" t="s">
        <v>585</v>
      </c>
      <c r="U51" s="50"/>
      <c r="V51" s="64" t="s">
        <v>234</v>
      </c>
    </row>
    <row r="52" spans="2:22" ht="14">
      <c r="B52" s="9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T52" s="67" t="s">
        <v>251</v>
      </c>
      <c r="U52" s="50"/>
      <c r="V52" s="64" t="s">
        <v>513</v>
      </c>
    </row>
    <row r="53" spans="2:22" ht="14">
      <c r="B53" s="9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T53" s="67" t="s">
        <v>252</v>
      </c>
      <c r="U53" s="50"/>
      <c r="V53" s="64" t="s">
        <v>198</v>
      </c>
    </row>
    <row r="54" spans="2:22" ht="14">
      <c r="B54" s="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T54" s="68" t="s">
        <v>149</v>
      </c>
      <c r="U54" s="50"/>
      <c r="V54" s="63" t="s">
        <v>148</v>
      </c>
    </row>
    <row r="55" spans="2:22" ht="14">
      <c r="B55" s="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T55" s="67" t="s">
        <v>221</v>
      </c>
      <c r="U55" s="50"/>
      <c r="V55" s="64" t="s">
        <v>199</v>
      </c>
    </row>
    <row r="56" spans="2:22" ht="14"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T56" s="67" t="s">
        <v>394</v>
      </c>
      <c r="U56" s="50"/>
      <c r="V56" s="63" t="s">
        <v>296</v>
      </c>
    </row>
    <row r="57" spans="2:22" ht="14">
      <c r="B57" s="9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T57" s="68" t="s">
        <v>180</v>
      </c>
      <c r="U57" s="50"/>
      <c r="V57" s="64" t="s">
        <v>515</v>
      </c>
    </row>
    <row r="58" spans="2:22" ht="14">
      <c r="B58" s="9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T58" s="67" t="s">
        <v>194</v>
      </c>
      <c r="U58" s="50"/>
      <c r="V58" s="64" t="s">
        <v>369</v>
      </c>
    </row>
    <row r="59" spans="2:22" ht="14"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T59" s="68" t="s">
        <v>333</v>
      </c>
      <c r="U59" s="50"/>
      <c r="V59" s="64" t="s">
        <v>620</v>
      </c>
    </row>
    <row r="60" spans="2:22" ht="14">
      <c r="B60" s="9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T60" s="68" t="s">
        <v>424</v>
      </c>
      <c r="U60" s="50"/>
      <c r="V60" s="64" t="s">
        <v>128</v>
      </c>
    </row>
    <row r="61" spans="2:22" ht="14">
      <c r="T61" s="68" t="s">
        <v>586</v>
      </c>
      <c r="U61" s="50"/>
      <c r="V61" s="64" t="s">
        <v>532</v>
      </c>
    </row>
    <row r="62" spans="2:22" ht="14">
      <c r="T62" s="68" t="s">
        <v>488</v>
      </c>
      <c r="U62" s="50"/>
      <c r="V62" s="64" t="s">
        <v>351</v>
      </c>
    </row>
    <row r="63" spans="2:22" ht="14">
      <c r="T63" s="68" t="s">
        <v>425</v>
      </c>
      <c r="U63" s="50"/>
      <c r="V63" s="64" t="s">
        <v>447</v>
      </c>
    </row>
    <row r="64" spans="2:22" ht="14">
      <c r="T64" s="67" t="s">
        <v>489</v>
      </c>
      <c r="U64" s="50"/>
      <c r="V64" s="64" t="s">
        <v>448</v>
      </c>
    </row>
    <row r="65" spans="20:22" ht="14">
      <c r="T65" s="67" t="s">
        <v>404</v>
      </c>
      <c r="U65" s="50"/>
      <c r="V65" s="64" t="s">
        <v>186</v>
      </c>
    </row>
    <row r="66" spans="20:22" ht="14">
      <c r="T66" s="68" t="s">
        <v>587</v>
      </c>
      <c r="U66" s="50"/>
      <c r="V66" s="64" t="s">
        <v>563</v>
      </c>
    </row>
    <row r="67" spans="20:22" ht="14">
      <c r="T67" s="67" t="s">
        <v>334</v>
      </c>
      <c r="U67" s="50"/>
      <c r="V67" s="64" t="s">
        <v>300</v>
      </c>
    </row>
    <row r="68" spans="20:22" ht="14">
      <c r="T68" s="68" t="s">
        <v>588</v>
      </c>
      <c r="U68" s="50"/>
      <c r="V68" s="64" t="s">
        <v>516</v>
      </c>
    </row>
    <row r="69" spans="20:22" ht="14">
      <c r="T69" s="67" t="s">
        <v>222</v>
      </c>
      <c r="U69" s="50"/>
      <c r="V69" s="64" t="s">
        <v>299</v>
      </c>
    </row>
    <row r="70" spans="20:22" ht="14">
      <c r="T70" s="68" t="s">
        <v>426</v>
      </c>
      <c r="U70" s="50"/>
      <c r="V70" s="64" t="s">
        <v>517</v>
      </c>
    </row>
    <row r="71" spans="20:22" ht="14">
      <c r="T71" s="68" t="s">
        <v>195</v>
      </c>
      <c r="U71" s="50"/>
      <c r="V71" s="64" t="s">
        <v>125</v>
      </c>
    </row>
    <row r="72" spans="20:22" ht="14">
      <c r="T72" s="68" t="s">
        <v>355</v>
      </c>
      <c r="U72" s="50"/>
      <c r="V72" s="64" t="s">
        <v>253</v>
      </c>
    </row>
    <row r="73" spans="20:22" ht="14">
      <c r="T73" s="67" t="s">
        <v>142</v>
      </c>
      <c r="U73" s="50"/>
      <c r="V73" s="63" t="s">
        <v>201</v>
      </c>
    </row>
    <row r="74" spans="20:22" ht="14">
      <c r="T74" s="68" t="s">
        <v>402</v>
      </c>
      <c r="U74" s="50"/>
      <c r="V74" s="63" t="s">
        <v>451</v>
      </c>
    </row>
    <row r="75" spans="20:22" ht="14">
      <c r="T75" s="67" t="s">
        <v>427</v>
      </c>
      <c r="U75" s="50"/>
      <c r="V75" s="64" t="s">
        <v>285</v>
      </c>
    </row>
    <row r="76" spans="20:22" ht="14">
      <c r="T76" s="68" t="s">
        <v>254</v>
      </c>
      <c r="U76" s="50"/>
      <c r="V76" s="66" t="s">
        <v>135</v>
      </c>
    </row>
    <row r="77" spans="20:22" ht="14">
      <c r="T77" s="68" t="s">
        <v>428</v>
      </c>
      <c r="U77" s="50"/>
      <c r="V77" s="64" t="s">
        <v>294</v>
      </c>
    </row>
    <row r="78" spans="20:22" ht="14">
      <c r="T78" s="68" t="s">
        <v>490</v>
      </c>
      <c r="U78" s="50"/>
      <c r="V78" s="64" t="s">
        <v>645</v>
      </c>
    </row>
    <row r="79" spans="20:22" ht="14">
      <c r="T79" s="67" t="s">
        <v>255</v>
      </c>
      <c r="U79" s="50"/>
      <c r="V79" s="63" t="s">
        <v>235</v>
      </c>
    </row>
    <row r="80" spans="20:22" ht="14">
      <c r="T80" s="67" t="s">
        <v>356</v>
      </c>
      <c r="U80" s="50"/>
      <c r="V80" s="64" t="s">
        <v>272</v>
      </c>
    </row>
    <row r="81" spans="20:22" ht="14">
      <c r="T81" s="67" t="s">
        <v>546</v>
      </c>
      <c r="U81" s="50"/>
      <c r="V81" s="64" t="s">
        <v>214</v>
      </c>
    </row>
    <row r="82" spans="20:22" ht="14">
      <c r="T82" s="67" t="s">
        <v>589</v>
      </c>
      <c r="U82" s="50"/>
      <c r="V82" s="63" t="s">
        <v>168</v>
      </c>
    </row>
    <row r="83" spans="20:22" ht="14">
      <c r="T83" s="67" t="s">
        <v>540</v>
      </c>
      <c r="U83" s="50"/>
      <c r="V83" s="64" t="s">
        <v>164</v>
      </c>
    </row>
    <row r="84" spans="20:22" ht="14">
      <c r="T84" s="68" t="s">
        <v>257</v>
      </c>
      <c r="U84" s="50"/>
      <c r="V84" s="64" t="s">
        <v>464</v>
      </c>
    </row>
    <row r="85" spans="20:22" ht="14">
      <c r="T85" s="68" t="s">
        <v>590</v>
      </c>
      <c r="U85" s="50"/>
      <c r="V85" s="63" t="s">
        <v>290</v>
      </c>
    </row>
    <row r="86" spans="20:22" ht="14">
      <c r="T86" s="67" t="s">
        <v>591</v>
      </c>
      <c r="U86" s="50"/>
      <c r="V86" s="64" t="s">
        <v>291</v>
      </c>
    </row>
    <row r="87" spans="20:22" ht="14">
      <c r="T87" s="67" t="s">
        <v>592</v>
      </c>
      <c r="U87" s="50"/>
      <c r="V87" s="64" t="s">
        <v>292</v>
      </c>
    </row>
    <row r="88" spans="20:22" ht="14">
      <c r="T88" s="68" t="s">
        <v>593</v>
      </c>
      <c r="U88" s="50"/>
      <c r="V88" s="64" t="s">
        <v>387</v>
      </c>
    </row>
    <row r="89" spans="20:22" ht="14">
      <c r="T89" s="67" t="s">
        <v>429</v>
      </c>
      <c r="U89" s="50"/>
      <c r="V89" s="64" t="s">
        <v>162</v>
      </c>
    </row>
    <row r="90" spans="20:22" ht="14">
      <c r="T90" s="68" t="s">
        <v>533</v>
      </c>
      <c r="U90" s="50"/>
      <c r="V90" s="64" t="s">
        <v>204</v>
      </c>
    </row>
    <row r="91" spans="20:22" ht="14">
      <c r="T91" s="68" t="s">
        <v>491</v>
      </c>
      <c r="U91" s="50"/>
      <c r="V91" s="64" t="s">
        <v>521</v>
      </c>
    </row>
    <row r="92" spans="20:22" ht="14">
      <c r="T92" s="68" t="s">
        <v>430</v>
      </c>
      <c r="U92" s="50"/>
      <c r="V92" s="64" t="s">
        <v>522</v>
      </c>
    </row>
    <row r="93" spans="20:22" ht="14">
      <c r="T93" s="68" t="s">
        <v>410</v>
      </c>
      <c r="U93" s="50"/>
      <c r="V93" s="64" t="s">
        <v>136</v>
      </c>
    </row>
    <row r="94" spans="20:22" ht="14">
      <c r="T94" s="68" t="s">
        <v>535</v>
      </c>
      <c r="U94" s="50"/>
      <c r="V94" s="63" t="s">
        <v>631</v>
      </c>
    </row>
    <row r="95" spans="20:22" ht="14">
      <c r="T95" s="68" t="s">
        <v>492</v>
      </c>
      <c r="U95" s="50"/>
      <c r="V95" s="64" t="s">
        <v>632</v>
      </c>
    </row>
    <row r="96" spans="20:22" ht="14">
      <c r="T96" s="68" t="s">
        <v>493</v>
      </c>
      <c r="U96" s="50"/>
      <c r="V96" s="64" t="s">
        <v>372</v>
      </c>
    </row>
    <row r="97" spans="20:22" ht="14">
      <c r="T97" s="68" t="s">
        <v>494</v>
      </c>
      <c r="U97" s="50"/>
      <c r="V97" s="64" t="s">
        <v>544</v>
      </c>
    </row>
    <row r="98" spans="20:22" ht="14">
      <c r="T98" s="67" t="s">
        <v>594</v>
      </c>
      <c r="U98" s="50"/>
      <c r="V98" s="64" t="s">
        <v>386</v>
      </c>
    </row>
    <row r="99" spans="20:22" ht="14">
      <c r="T99" s="68" t="s">
        <v>495</v>
      </c>
      <c r="U99" s="50"/>
      <c r="V99" s="64" t="s">
        <v>39</v>
      </c>
    </row>
    <row r="100" spans="20:22" ht="14">
      <c r="T100" s="68" t="s">
        <v>393</v>
      </c>
      <c r="U100" s="50"/>
      <c r="V100" s="64" t="s">
        <v>523</v>
      </c>
    </row>
    <row r="101" spans="20:22" ht="14">
      <c r="T101" s="68" t="s">
        <v>537</v>
      </c>
      <c r="U101" s="50"/>
      <c r="V101" s="64" t="s">
        <v>256</v>
      </c>
    </row>
    <row r="102" spans="20:22" ht="14">
      <c r="T102" s="67" t="s">
        <v>357</v>
      </c>
      <c r="U102" s="50"/>
      <c r="V102" s="64" t="s">
        <v>633</v>
      </c>
    </row>
    <row r="103" spans="20:22" ht="14">
      <c r="T103" s="68" t="s">
        <v>595</v>
      </c>
      <c r="U103" s="50"/>
      <c r="V103" s="64" t="s">
        <v>205</v>
      </c>
    </row>
    <row r="104" spans="20:22" ht="14">
      <c r="T104" s="68" t="s">
        <v>358</v>
      </c>
      <c r="U104" s="50"/>
      <c r="V104" s="64" t="s">
        <v>634</v>
      </c>
    </row>
    <row r="105" spans="20:22" ht="14">
      <c r="T105" s="68" t="s">
        <v>496</v>
      </c>
      <c r="U105" s="50"/>
      <c r="V105" s="64" t="s">
        <v>524</v>
      </c>
    </row>
    <row r="106" spans="20:22" ht="14">
      <c r="T106" s="68" t="s">
        <v>359</v>
      </c>
      <c r="U106" s="50"/>
      <c r="V106" s="64" t="s">
        <v>187</v>
      </c>
    </row>
    <row r="107" spans="20:22" ht="14">
      <c r="T107" s="68" t="s">
        <v>497</v>
      </c>
      <c r="U107" s="50"/>
      <c r="V107" s="64" t="s">
        <v>228</v>
      </c>
    </row>
    <row r="108" spans="20:22" ht="14">
      <c r="T108" s="67" t="s">
        <v>596</v>
      </c>
      <c r="U108" s="50"/>
      <c r="V108" s="64" t="s">
        <v>525</v>
      </c>
    </row>
    <row r="109" spans="20:22" ht="14">
      <c r="T109" s="68" t="s">
        <v>302</v>
      </c>
      <c r="U109" s="50"/>
      <c r="V109" s="64" t="s">
        <v>38</v>
      </c>
    </row>
    <row r="110" spans="20:22" ht="14">
      <c r="T110" s="68" t="s">
        <v>335</v>
      </c>
      <c r="U110" s="50"/>
      <c r="V110" s="64" t="s">
        <v>453</v>
      </c>
    </row>
    <row r="111" spans="20:22" ht="14">
      <c r="T111" s="67" t="s">
        <v>431</v>
      </c>
      <c r="U111" s="50"/>
      <c r="V111" s="64" t="s">
        <v>206</v>
      </c>
    </row>
    <row r="112" spans="20:22" ht="14">
      <c r="T112" s="68" t="s">
        <v>432</v>
      </c>
      <c r="U112" s="50"/>
      <c r="V112" s="64" t="s">
        <v>258</v>
      </c>
    </row>
    <row r="113" spans="20:31" ht="14">
      <c r="T113" s="67" t="s">
        <v>597</v>
      </c>
      <c r="U113" s="50"/>
      <c r="V113" s="64" t="s">
        <v>207</v>
      </c>
    </row>
    <row r="114" spans="20:31" ht="14">
      <c r="T114" s="67" t="s">
        <v>260</v>
      </c>
      <c r="U114" s="50"/>
      <c r="V114" s="64" t="s">
        <v>635</v>
      </c>
    </row>
    <row r="115" spans="20:31" ht="14">
      <c r="T115" s="68" t="s">
        <v>261</v>
      </c>
      <c r="U115" s="50"/>
      <c r="V115" s="64" t="s">
        <v>163</v>
      </c>
    </row>
    <row r="116" spans="20:31" ht="14">
      <c r="T116" s="68" t="s">
        <v>598</v>
      </c>
      <c r="U116" s="50"/>
      <c r="V116" s="64" t="s">
        <v>31</v>
      </c>
      <c r="W116" s="52"/>
      <c r="Y116" s="2"/>
      <c r="Z116" s="61"/>
      <c r="AD116" s="2"/>
      <c r="AE116" s="11"/>
    </row>
    <row r="117" spans="20:31" ht="14">
      <c r="T117" s="68" t="s">
        <v>336</v>
      </c>
      <c r="U117" s="50"/>
      <c r="V117" s="64" t="s">
        <v>259</v>
      </c>
      <c r="W117" s="52"/>
      <c r="Y117" s="2"/>
      <c r="Z117" s="61"/>
      <c r="AD117" s="2"/>
      <c r="AE117" s="11"/>
    </row>
    <row r="118" spans="20:31" ht="14">
      <c r="T118" s="68" t="s">
        <v>304</v>
      </c>
      <c r="U118" s="50"/>
      <c r="V118" s="64" t="s">
        <v>526</v>
      </c>
      <c r="W118" s="52"/>
      <c r="Y118" s="2"/>
      <c r="Z118" s="61"/>
      <c r="AD118" s="2"/>
      <c r="AE118" s="11"/>
    </row>
    <row r="119" spans="20:31" ht="14">
      <c r="T119" s="68" t="s">
        <v>223</v>
      </c>
      <c r="U119" s="50"/>
      <c r="V119" s="64" t="s">
        <v>543</v>
      </c>
      <c r="W119" s="52"/>
      <c r="Y119" s="2"/>
      <c r="Z119" s="61"/>
      <c r="AD119" s="2"/>
      <c r="AE119" s="11"/>
    </row>
    <row r="120" spans="20:31" ht="14">
      <c r="T120" s="68" t="s">
        <v>401</v>
      </c>
      <c r="U120" s="50"/>
      <c r="V120" s="64" t="s">
        <v>37</v>
      </c>
      <c r="W120" s="52"/>
      <c r="Y120" s="2"/>
      <c r="Z120" s="61"/>
      <c r="AD120" s="2"/>
      <c r="AE120" s="11"/>
    </row>
    <row r="121" spans="20:31" ht="14">
      <c r="T121" s="68" t="s">
        <v>262</v>
      </c>
      <c r="U121" s="50"/>
      <c r="V121" s="64" t="s">
        <v>188</v>
      </c>
      <c r="W121" s="52"/>
      <c r="Y121" s="2"/>
      <c r="Z121" s="61"/>
      <c r="AD121" s="2"/>
      <c r="AE121" s="11"/>
    </row>
    <row r="122" spans="20:31" ht="14">
      <c r="T122" s="68" t="s">
        <v>360</v>
      </c>
      <c r="U122" s="50"/>
      <c r="V122" s="64" t="s">
        <v>189</v>
      </c>
      <c r="W122" s="52"/>
      <c r="Y122" s="2"/>
      <c r="Z122" s="61"/>
      <c r="AD122" s="2"/>
      <c r="AE122" s="11"/>
    </row>
    <row r="123" spans="20:31" ht="14">
      <c r="T123" s="67" t="s">
        <v>263</v>
      </c>
      <c r="U123" s="50"/>
      <c r="V123" s="63" t="s">
        <v>229</v>
      </c>
      <c r="W123" s="52"/>
      <c r="Y123" s="2"/>
      <c r="Z123" s="61"/>
      <c r="AD123" s="2"/>
      <c r="AE123" s="11"/>
    </row>
    <row r="124" spans="20:31" ht="14">
      <c r="T124" s="67" t="s">
        <v>553</v>
      </c>
      <c r="U124" s="50"/>
      <c r="V124" s="64" t="s">
        <v>190</v>
      </c>
      <c r="W124" s="52"/>
      <c r="Y124" s="2"/>
      <c r="Z124" s="61"/>
      <c r="AD124" s="2"/>
      <c r="AE124" s="11"/>
    </row>
    <row r="125" spans="20:31" ht="14">
      <c r="T125" s="68" t="s">
        <v>224</v>
      </c>
      <c r="U125" s="50"/>
      <c r="V125" s="64" t="s">
        <v>391</v>
      </c>
      <c r="W125" s="52"/>
      <c r="Y125" s="2"/>
      <c r="Z125" s="61"/>
      <c r="AD125" s="2"/>
      <c r="AE125" s="11"/>
    </row>
    <row r="126" spans="20:31" ht="14">
      <c r="T126" s="67" t="s">
        <v>309</v>
      </c>
      <c r="U126" s="50"/>
      <c r="V126" s="64" t="s">
        <v>191</v>
      </c>
      <c r="W126" s="52"/>
      <c r="Y126" s="2"/>
      <c r="Z126" s="61"/>
      <c r="AD126" s="2"/>
      <c r="AE126" s="11"/>
    </row>
    <row r="127" spans="20:31" ht="14">
      <c r="T127" s="68" t="s">
        <v>264</v>
      </c>
      <c r="U127" s="50"/>
      <c r="V127" s="64" t="s">
        <v>455</v>
      </c>
      <c r="W127" s="52"/>
      <c r="Y127" s="2"/>
      <c r="Z127" s="61"/>
      <c r="AD127" s="2"/>
      <c r="AE127" s="11"/>
    </row>
    <row r="128" spans="20:31" ht="14">
      <c r="T128" s="68" t="s">
        <v>400</v>
      </c>
      <c r="U128" s="50"/>
      <c r="V128" s="64" t="s">
        <v>382</v>
      </c>
      <c r="W128" s="52"/>
      <c r="Y128" s="2"/>
      <c r="Z128" s="61"/>
      <c r="AD128" s="2"/>
      <c r="AE128" s="11"/>
    </row>
    <row r="129" spans="20:31" ht="14">
      <c r="T129" s="68" t="s">
        <v>170</v>
      </c>
      <c r="U129" s="50"/>
      <c r="V129" s="64" t="s">
        <v>209</v>
      </c>
      <c r="W129" s="52"/>
      <c r="Y129" s="2"/>
      <c r="Z129" s="61"/>
      <c r="AD129" s="2"/>
      <c r="AE129" s="11"/>
    </row>
    <row r="130" spans="20:31" ht="14">
      <c r="T130" s="67" t="s">
        <v>266</v>
      </c>
      <c r="U130" s="50"/>
      <c r="V130" s="64" t="s">
        <v>192</v>
      </c>
      <c r="W130" s="52"/>
      <c r="Y130" s="2"/>
      <c r="Z130" s="61"/>
      <c r="AD130" s="2"/>
      <c r="AE130" s="11"/>
    </row>
    <row r="131" spans="20:31" ht="14">
      <c r="T131" s="68" t="s">
        <v>160</v>
      </c>
      <c r="U131" s="50"/>
      <c r="V131" s="64" t="s">
        <v>265</v>
      </c>
      <c r="W131" s="52"/>
      <c r="Y131" s="2"/>
      <c r="Z131" s="61"/>
      <c r="AD131" s="2"/>
      <c r="AE131" s="11"/>
    </row>
    <row r="132" spans="20:31" ht="14">
      <c r="T132" s="68" t="s">
        <v>599</v>
      </c>
      <c r="U132" s="50"/>
      <c r="V132" s="64" t="s">
        <v>215</v>
      </c>
      <c r="W132" s="52"/>
      <c r="Y132" s="2"/>
      <c r="Z132" s="61"/>
      <c r="AD132" s="2"/>
      <c r="AE132" s="11"/>
    </row>
    <row r="133" spans="20:31" ht="14">
      <c r="T133" s="68" t="s">
        <v>433</v>
      </c>
      <c r="U133" s="50"/>
      <c r="V133" s="64" t="s">
        <v>392</v>
      </c>
    </row>
    <row r="134" spans="20:31" ht="14">
      <c r="T134" s="68" t="s">
        <v>434</v>
      </c>
      <c r="U134" s="50"/>
      <c r="V134" s="64" t="s">
        <v>374</v>
      </c>
    </row>
    <row r="135" spans="20:31" ht="14">
      <c r="T135" s="67" t="s">
        <v>267</v>
      </c>
      <c r="U135" s="50"/>
      <c r="V135" s="64" t="s">
        <v>216</v>
      </c>
    </row>
    <row r="136" spans="20:31" ht="14">
      <c r="T136" s="68" t="s">
        <v>337</v>
      </c>
      <c r="U136" s="50"/>
      <c r="V136" s="64" t="s">
        <v>35</v>
      </c>
    </row>
    <row r="137" spans="20:31" ht="14">
      <c r="T137" s="67" t="s">
        <v>414</v>
      </c>
      <c r="U137" s="50"/>
      <c r="V137" s="64" t="s">
        <v>217</v>
      </c>
    </row>
    <row r="138" spans="20:31" ht="14">
      <c r="T138" s="67" t="s">
        <v>600</v>
      </c>
      <c r="U138" s="50"/>
      <c r="V138" s="64" t="s">
        <v>541</v>
      </c>
    </row>
    <row r="139" spans="20:31" ht="14">
      <c r="T139" s="68" t="s">
        <v>601</v>
      </c>
      <c r="U139" s="50"/>
      <c r="V139" s="64" t="s">
        <v>193</v>
      </c>
    </row>
    <row r="140" spans="20:31" ht="14">
      <c r="T140" s="68" t="s">
        <v>338</v>
      </c>
      <c r="U140" s="50"/>
      <c r="V140" s="64" t="s">
        <v>388</v>
      </c>
    </row>
    <row r="141" spans="20:31" ht="14">
      <c r="T141" s="67" t="s">
        <v>143</v>
      </c>
      <c r="U141" s="50"/>
      <c r="V141" s="64" t="s">
        <v>218</v>
      </c>
    </row>
    <row r="142" spans="20:31" ht="14">
      <c r="T142" s="67" t="s">
        <v>602</v>
      </c>
      <c r="U142" s="50"/>
      <c r="V142" s="64" t="s">
        <v>268</v>
      </c>
    </row>
    <row r="143" spans="20:31" ht="14">
      <c r="T143" s="68" t="s">
        <v>181</v>
      </c>
      <c r="U143" s="50"/>
      <c r="V143" s="64" t="s">
        <v>129</v>
      </c>
    </row>
    <row r="144" spans="20:31" ht="14">
      <c r="T144" s="68" t="s">
        <v>435</v>
      </c>
      <c r="U144" s="50"/>
      <c r="V144" s="64" t="s">
        <v>130</v>
      </c>
    </row>
    <row r="145" spans="20:22" ht="14">
      <c r="T145" s="67" t="s">
        <v>361</v>
      </c>
      <c r="U145" s="50"/>
      <c r="V145" s="64" t="s">
        <v>32</v>
      </c>
    </row>
    <row r="146" spans="20:22" ht="14">
      <c r="T146" s="68" t="s">
        <v>362</v>
      </c>
      <c r="U146" s="50"/>
      <c r="V146" s="64" t="s">
        <v>458</v>
      </c>
    </row>
    <row r="147" spans="20:22" ht="14">
      <c r="T147" s="68" t="s">
        <v>363</v>
      </c>
      <c r="U147" s="50"/>
      <c r="V147" s="64" t="s">
        <v>459</v>
      </c>
    </row>
    <row r="148" spans="20:22" ht="14">
      <c r="T148" s="67" t="s">
        <v>436</v>
      </c>
      <c r="U148" s="50"/>
      <c r="V148" s="64" t="s">
        <v>232</v>
      </c>
    </row>
    <row r="149" spans="20:22" ht="14">
      <c r="T149" s="68" t="s">
        <v>312</v>
      </c>
      <c r="U149" s="50"/>
      <c r="V149" s="64" t="s">
        <v>269</v>
      </c>
    </row>
    <row r="150" spans="20:22" ht="14">
      <c r="T150" s="67" t="s">
        <v>564</v>
      </c>
      <c r="U150" s="50"/>
      <c r="V150" s="64" t="s">
        <v>465</v>
      </c>
    </row>
    <row r="151" spans="20:22" ht="14">
      <c r="T151" s="67" t="s">
        <v>498</v>
      </c>
      <c r="U151" s="50"/>
      <c r="V151" s="64" t="s">
        <v>530</v>
      </c>
    </row>
    <row r="152" spans="20:22" ht="14">
      <c r="T152" s="67" t="s">
        <v>144</v>
      </c>
      <c r="U152" s="50"/>
      <c r="V152" s="64" t="s">
        <v>381</v>
      </c>
    </row>
    <row r="153" spans="20:22" ht="14">
      <c r="T153" s="67" t="s">
        <v>538</v>
      </c>
      <c r="U153" s="50"/>
      <c r="V153" s="64" t="s">
        <v>236</v>
      </c>
    </row>
    <row r="154" spans="20:22" ht="14">
      <c r="T154" s="68" t="s">
        <v>339</v>
      </c>
      <c r="U154" s="50"/>
      <c r="V154" s="64" t="s">
        <v>25</v>
      </c>
    </row>
    <row r="155" spans="20:22" ht="14">
      <c r="T155" s="67" t="s">
        <v>246</v>
      </c>
      <c r="U155" s="50"/>
      <c r="V155" s="64" t="s">
        <v>460</v>
      </c>
    </row>
    <row r="156" spans="20:22" ht="14">
      <c r="T156" s="67" t="s">
        <v>270</v>
      </c>
      <c r="U156" s="50"/>
      <c r="V156" s="64" t="s">
        <v>646</v>
      </c>
    </row>
    <row r="157" spans="20:22" ht="14">
      <c r="T157" s="67" t="s">
        <v>534</v>
      </c>
      <c r="U157" s="50"/>
      <c r="V157" s="64" t="s">
        <v>150</v>
      </c>
    </row>
    <row r="158" spans="20:22" ht="14">
      <c r="T158" s="68" t="s">
        <v>437</v>
      </c>
      <c r="U158" s="50"/>
      <c r="V158" s="64" t="s">
        <v>131</v>
      </c>
    </row>
    <row r="159" spans="20:22">
      <c r="T159" s="68" t="s">
        <v>167</v>
      </c>
      <c r="U159" s="50"/>
    </row>
    <row r="160" spans="20:22">
      <c r="T160" s="68" t="s">
        <v>271</v>
      </c>
      <c r="U160" s="50"/>
    </row>
    <row r="161" spans="20:21">
      <c r="T161" s="68" t="s">
        <v>438</v>
      </c>
      <c r="U161" s="50"/>
    </row>
    <row r="162" spans="20:21">
      <c r="T162" s="68" t="s">
        <v>603</v>
      </c>
      <c r="U162" s="50"/>
    </row>
    <row r="163" spans="20:21">
      <c r="T163" s="67" t="s">
        <v>604</v>
      </c>
      <c r="U163" s="50"/>
    </row>
    <row r="164" spans="20:21">
      <c r="T164" s="67" t="s">
        <v>499</v>
      </c>
      <c r="U164" s="50"/>
    </row>
    <row r="165" spans="20:21">
      <c r="T165" s="68" t="s">
        <v>364</v>
      </c>
      <c r="U165" s="50"/>
    </row>
    <row r="166" spans="20:21">
      <c r="T166" s="68" t="s">
        <v>555</v>
      </c>
      <c r="U166" s="50"/>
    </row>
    <row r="167" spans="20:21">
      <c r="T167" s="68" t="s">
        <v>127</v>
      </c>
      <c r="U167" s="50"/>
    </row>
    <row r="168" spans="20:21">
      <c r="T168" s="67" t="s">
        <v>500</v>
      </c>
      <c r="U168" s="50"/>
    </row>
    <row r="169" spans="20:21">
      <c r="T169" s="68" t="s">
        <v>501</v>
      </c>
      <c r="U169" s="50"/>
    </row>
    <row r="170" spans="20:21">
      <c r="T170" s="68" t="s">
        <v>562</v>
      </c>
      <c r="U170" s="50"/>
    </row>
    <row r="171" spans="20:21">
      <c r="T171" s="68" t="s">
        <v>551</v>
      </c>
      <c r="U171" s="50"/>
    </row>
    <row r="172" spans="20:21">
      <c r="T172" s="68" t="s">
        <v>502</v>
      </c>
      <c r="U172" s="50"/>
    </row>
    <row r="173" spans="20:21">
      <c r="T173" s="67" t="s">
        <v>365</v>
      </c>
      <c r="U173" s="50"/>
    </row>
    <row r="174" spans="20:21">
      <c r="T174" s="67" t="s">
        <v>340</v>
      </c>
      <c r="U174" s="50"/>
    </row>
    <row r="175" spans="20:21">
      <c r="T175" s="67" t="s">
        <v>503</v>
      </c>
      <c r="U175" s="50"/>
    </row>
    <row r="176" spans="20:21">
      <c r="T176" s="68" t="s">
        <v>366</v>
      </c>
      <c r="U176" s="50"/>
    </row>
    <row r="177" spans="20:21">
      <c r="T177" s="68" t="s">
        <v>504</v>
      </c>
      <c r="U177" s="50"/>
    </row>
    <row r="178" spans="20:21">
      <c r="T178" s="68" t="s">
        <v>505</v>
      </c>
      <c r="U178" s="50"/>
    </row>
    <row r="179" spans="20:21">
      <c r="T179" s="67" t="s">
        <v>605</v>
      </c>
      <c r="U179" s="50"/>
    </row>
    <row r="180" spans="20:21">
      <c r="T180" s="67" t="s">
        <v>506</v>
      </c>
      <c r="U180" s="50"/>
    </row>
    <row r="181" spans="20:21">
      <c r="T181" s="68" t="s">
        <v>507</v>
      </c>
      <c r="U181" s="50"/>
    </row>
    <row r="182" spans="20:21">
      <c r="T182" s="68" t="s">
        <v>133</v>
      </c>
      <c r="U182" s="50"/>
    </row>
    <row r="183" spans="20:21">
      <c r="T183" s="67" t="s">
        <v>508</v>
      </c>
      <c r="U183" s="50"/>
    </row>
    <row r="184" spans="20:21">
      <c r="T184" s="67" t="s">
        <v>606</v>
      </c>
      <c r="U184" s="50"/>
    </row>
    <row r="185" spans="20:21">
      <c r="T185" s="68" t="s">
        <v>607</v>
      </c>
      <c r="U185" s="50"/>
    </row>
    <row r="186" spans="20:21">
      <c r="T186" s="67" t="s">
        <v>608</v>
      </c>
      <c r="U186" s="50"/>
    </row>
    <row r="187" spans="20:21">
      <c r="T187" s="68" t="s">
        <v>307</v>
      </c>
      <c r="U187" s="50"/>
    </row>
    <row r="188" spans="20:21">
      <c r="T188" s="67" t="s">
        <v>609</v>
      </c>
      <c r="U188" s="50"/>
    </row>
    <row r="189" spans="20:21">
      <c r="T189" s="68" t="s">
        <v>341</v>
      </c>
      <c r="U189" s="50"/>
    </row>
    <row r="190" spans="20:21">
      <c r="T190" s="68" t="s">
        <v>397</v>
      </c>
      <c r="U190" s="50"/>
    </row>
    <row r="191" spans="20:21">
      <c r="T191" s="68" t="s">
        <v>552</v>
      </c>
      <c r="U191" s="50"/>
    </row>
    <row r="192" spans="20:21">
      <c r="T192" s="68" t="s">
        <v>225</v>
      </c>
      <c r="U192" s="50"/>
    </row>
    <row r="193" spans="20:21">
      <c r="T193" s="68" t="s">
        <v>610</v>
      </c>
      <c r="U193" s="50"/>
    </row>
    <row r="194" spans="20:21">
      <c r="T194" s="67" t="s">
        <v>565</v>
      </c>
      <c r="U194" s="50"/>
    </row>
    <row r="195" spans="20:21">
      <c r="T195" s="68" t="s">
        <v>196</v>
      </c>
      <c r="U195" s="50"/>
    </row>
    <row r="196" spans="20:21">
      <c r="T196" s="68" t="s">
        <v>509</v>
      </c>
      <c r="U196" s="50"/>
    </row>
    <row r="197" spans="20:21">
      <c r="T197" s="68" t="s">
        <v>295</v>
      </c>
      <c r="U197" s="50"/>
    </row>
    <row r="198" spans="20:21">
      <c r="T198" s="68" t="s">
        <v>306</v>
      </c>
      <c r="U198" s="50"/>
    </row>
    <row r="199" spans="20:21">
      <c r="T199" s="68" t="s">
        <v>34</v>
      </c>
      <c r="U199" s="50"/>
    </row>
    <row r="200" spans="20:21">
      <c r="T200" s="68" t="s">
        <v>273</v>
      </c>
      <c r="U200" s="50"/>
    </row>
    <row r="201" spans="20:21">
      <c r="T201" s="67" t="s">
        <v>182</v>
      </c>
      <c r="U201" s="50"/>
    </row>
    <row r="202" spans="20:21">
      <c r="T202" s="68" t="s">
        <v>274</v>
      </c>
      <c r="U202" s="50"/>
    </row>
    <row r="203" spans="20:21">
      <c r="T203" s="68" t="s">
        <v>560</v>
      </c>
      <c r="U203" s="50"/>
    </row>
    <row r="204" spans="20:21">
      <c r="T204" s="68" t="s">
        <v>611</v>
      </c>
      <c r="U204" s="50"/>
    </row>
    <row r="205" spans="20:21">
      <c r="T205" s="68" t="s">
        <v>439</v>
      </c>
      <c r="U205" s="50"/>
    </row>
    <row r="206" spans="20:21">
      <c r="T206" s="68" t="s">
        <v>275</v>
      </c>
      <c r="U206" s="50"/>
    </row>
    <row r="207" spans="20:21">
      <c r="T207" s="68" t="s">
        <v>612</v>
      </c>
      <c r="U207" s="50"/>
    </row>
    <row r="208" spans="20:21">
      <c r="T208" s="68" t="s">
        <v>613</v>
      </c>
      <c r="U208" s="50"/>
    </row>
    <row r="209" spans="20:21">
      <c r="T209" s="68" t="s">
        <v>134</v>
      </c>
      <c r="U209" s="50"/>
    </row>
    <row r="210" spans="20:21">
      <c r="T210" s="67" t="s">
        <v>276</v>
      </c>
      <c r="U210" s="50"/>
    </row>
    <row r="211" spans="20:21">
      <c r="T211" s="67" t="s">
        <v>197</v>
      </c>
      <c r="U211" s="50"/>
    </row>
    <row r="212" spans="20:21">
      <c r="T212" s="67" t="s">
        <v>440</v>
      </c>
      <c r="U212" s="50"/>
    </row>
    <row r="213" spans="20:21">
      <c r="T213" s="67" t="s">
        <v>396</v>
      </c>
      <c r="U213" s="50"/>
    </row>
    <row r="214" spans="20:21">
      <c r="T214" s="68" t="s">
        <v>614</v>
      </c>
      <c r="U214" s="50"/>
    </row>
    <row r="215" spans="20:21">
      <c r="T215" s="68" t="s">
        <v>367</v>
      </c>
      <c r="U215" s="50"/>
    </row>
    <row r="216" spans="20:21">
      <c r="T216" s="68" t="s">
        <v>510</v>
      </c>
      <c r="U216" s="50"/>
    </row>
    <row r="217" spans="20:21">
      <c r="T217" s="67" t="s">
        <v>511</v>
      </c>
      <c r="U217" s="50"/>
    </row>
    <row r="218" spans="20:21">
      <c r="T218" s="68" t="s">
        <v>441</v>
      </c>
      <c r="U218" s="50"/>
    </row>
    <row r="219" spans="20:21">
      <c r="T219" s="68" t="s">
        <v>277</v>
      </c>
      <c r="U219" s="50"/>
    </row>
    <row r="220" spans="20:21">
      <c r="T220" s="68" t="s">
        <v>310</v>
      </c>
      <c r="U220" s="50"/>
    </row>
    <row r="221" spans="20:21">
      <c r="T221" s="67" t="s">
        <v>368</v>
      </c>
      <c r="U221" s="50"/>
    </row>
    <row r="222" spans="20:21">
      <c r="T222" s="68" t="s">
        <v>442</v>
      </c>
      <c r="U222" s="50"/>
    </row>
    <row r="223" spans="20:21">
      <c r="T223" s="68" t="s">
        <v>278</v>
      </c>
      <c r="U223" s="50"/>
    </row>
    <row r="224" spans="20:21">
      <c r="T224" s="68" t="s">
        <v>443</v>
      </c>
      <c r="U224" s="50"/>
    </row>
    <row r="225" spans="20:21">
      <c r="T225" s="68" t="s">
        <v>512</v>
      </c>
      <c r="U225" s="50"/>
    </row>
    <row r="226" spans="20:21">
      <c r="T226" s="67" t="s">
        <v>183</v>
      </c>
      <c r="U226" s="50"/>
    </row>
    <row r="227" spans="20:21">
      <c r="T227" s="68" t="s">
        <v>184</v>
      </c>
      <c r="U227" s="50"/>
    </row>
    <row r="228" spans="20:21">
      <c r="T228" s="68" t="s">
        <v>405</v>
      </c>
      <c r="U228" s="50"/>
    </row>
    <row r="229" spans="20:21">
      <c r="T229" s="68" t="s">
        <v>444</v>
      </c>
      <c r="U229" s="50"/>
    </row>
    <row r="230" spans="20:21">
      <c r="T230" s="68" t="s">
        <v>641</v>
      </c>
      <c r="U230" s="50"/>
    </row>
    <row r="231" spans="20:21">
      <c r="T231" s="67" t="s">
        <v>550</v>
      </c>
      <c r="U231" s="50"/>
    </row>
    <row r="232" spans="20:21">
      <c r="T232" s="68" t="s">
        <v>226</v>
      </c>
      <c r="U232" s="50"/>
    </row>
    <row r="233" spans="20:21">
      <c r="T233" s="68" t="s">
        <v>161</v>
      </c>
      <c r="U233" s="50"/>
    </row>
    <row r="234" spans="20:21">
      <c r="T234" s="68" t="s">
        <v>615</v>
      </c>
      <c r="U234" s="50"/>
    </row>
    <row r="235" spans="20:21">
      <c r="T235" s="67" t="s">
        <v>279</v>
      </c>
      <c r="U235" s="50"/>
    </row>
    <row r="236" spans="20:21">
      <c r="T236" s="67" t="s">
        <v>542</v>
      </c>
      <c r="U236" s="50"/>
    </row>
    <row r="237" spans="20:21">
      <c r="T237" s="68" t="s">
        <v>280</v>
      </c>
      <c r="U237" s="50"/>
    </row>
    <row r="238" spans="20:21">
      <c r="T238" s="67" t="s">
        <v>406</v>
      </c>
      <c r="U238" s="50"/>
    </row>
    <row r="239" spans="20:21">
      <c r="T239" s="68" t="s">
        <v>409</v>
      </c>
      <c r="U239" s="50"/>
    </row>
    <row r="240" spans="20:21">
      <c r="T240" s="67" t="s">
        <v>513</v>
      </c>
      <c r="U240" s="50"/>
    </row>
    <row r="241" spans="20:21">
      <c r="T241" s="68" t="s">
        <v>342</v>
      </c>
      <c r="U241" s="50"/>
    </row>
    <row r="242" spans="20:21">
      <c r="T242" s="67" t="s">
        <v>616</v>
      </c>
      <c r="U242" s="50"/>
    </row>
    <row r="243" spans="20:21">
      <c r="T243" s="68" t="s">
        <v>198</v>
      </c>
      <c r="U243" s="50"/>
    </row>
    <row r="244" spans="20:21">
      <c r="T244" s="68" t="s">
        <v>403</v>
      </c>
      <c r="U244" s="50"/>
    </row>
    <row r="245" spans="20:21">
      <c r="T245" s="68" t="s">
        <v>617</v>
      </c>
      <c r="U245" s="50"/>
    </row>
    <row r="246" spans="20:21">
      <c r="T246" s="67" t="s">
        <v>199</v>
      </c>
      <c r="U246" s="50"/>
    </row>
    <row r="247" spans="20:21">
      <c r="T247" s="68" t="s">
        <v>171</v>
      </c>
      <c r="U247" s="50"/>
    </row>
    <row r="248" spans="20:21">
      <c r="T248" s="68" t="s">
        <v>296</v>
      </c>
      <c r="U248" s="50"/>
    </row>
    <row r="249" spans="20:21">
      <c r="T249" s="67" t="s">
        <v>618</v>
      </c>
      <c r="U249" s="50"/>
    </row>
    <row r="250" spans="20:21">
      <c r="T250" s="68" t="s">
        <v>29</v>
      </c>
      <c r="U250" s="50"/>
    </row>
    <row r="251" spans="20:21">
      <c r="T251" s="68" t="s">
        <v>619</v>
      </c>
      <c r="U251" s="50"/>
    </row>
    <row r="252" spans="20:21">
      <c r="T252" s="67" t="s">
        <v>568</v>
      </c>
      <c r="U252" s="50"/>
    </row>
    <row r="253" spans="20:21">
      <c r="T253" s="68" t="s">
        <v>514</v>
      </c>
      <c r="U253" s="50"/>
    </row>
    <row r="254" spans="20:21">
      <c r="T254" s="67" t="s">
        <v>515</v>
      </c>
      <c r="U254" s="50"/>
    </row>
    <row r="255" spans="20:21">
      <c r="T255" s="67" t="s">
        <v>445</v>
      </c>
      <c r="U255" s="50"/>
    </row>
    <row r="256" spans="20:21">
      <c r="T256" s="67" t="s">
        <v>369</v>
      </c>
      <c r="U256" s="50"/>
    </row>
    <row r="257" spans="20:21">
      <c r="T257" s="68" t="s">
        <v>399</v>
      </c>
      <c r="U257" s="50"/>
    </row>
    <row r="258" spans="20:21">
      <c r="T258" s="68" t="s">
        <v>620</v>
      </c>
      <c r="U258" s="50"/>
    </row>
    <row r="259" spans="20:21">
      <c r="T259" s="67" t="s">
        <v>281</v>
      </c>
      <c r="U259" s="50"/>
    </row>
    <row r="260" spans="20:21">
      <c r="T260" s="68" t="s">
        <v>621</v>
      </c>
      <c r="U260" s="50"/>
    </row>
    <row r="261" spans="20:21">
      <c r="T261" s="68" t="s">
        <v>446</v>
      </c>
      <c r="U261" s="50"/>
    </row>
    <row r="262" spans="20:21">
      <c r="T262" s="68" t="s">
        <v>227</v>
      </c>
      <c r="U262" s="50"/>
    </row>
    <row r="263" spans="20:21">
      <c r="T263" s="67" t="s">
        <v>128</v>
      </c>
      <c r="U263" s="50"/>
    </row>
    <row r="264" spans="20:21">
      <c r="T264" s="68" t="s">
        <v>311</v>
      </c>
      <c r="U264" s="50"/>
    </row>
    <row r="265" spans="20:21">
      <c r="T265" s="68" t="s">
        <v>622</v>
      </c>
      <c r="U265" s="50"/>
    </row>
    <row r="266" spans="20:21">
      <c r="T266" s="68" t="s">
        <v>200</v>
      </c>
      <c r="U266" s="50"/>
    </row>
    <row r="267" spans="20:21">
      <c r="T267" s="68" t="s">
        <v>308</v>
      </c>
      <c r="U267" s="50"/>
    </row>
    <row r="268" spans="20:21">
      <c r="T268" s="68" t="s">
        <v>351</v>
      </c>
      <c r="U268" s="50"/>
    </row>
    <row r="269" spans="20:21">
      <c r="T269" s="67" t="s">
        <v>447</v>
      </c>
      <c r="U269" s="50"/>
    </row>
    <row r="270" spans="20:21">
      <c r="T270" s="67" t="s">
        <v>448</v>
      </c>
      <c r="U270" s="50"/>
    </row>
    <row r="271" spans="20:21">
      <c r="T271" s="68" t="s">
        <v>185</v>
      </c>
      <c r="U271" s="50"/>
    </row>
    <row r="272" spans="20:21">
      <c r="T272" s="68" t="s">
        <v>145</v>
      </c>
      <c r="U272" s="50"/>
    </row>
    <row r="273" spans="20:31">
      <c r="T273" s="68" t="s">
        <v>186</v>
      </c>
      <c r="U273" s="50"/>
    </row>
    <row r="274" spans="20:31">
      <c r="T274" s="68" t="s">
        <v>623</v>
      </c>
      <c r="U274" s="50"/>
    </row>
    <row r="275" spans="20:31">
      <c r="T275" s="67" t="s">
        <v>449</v>
      </c>
      <c r="U275" s="50"/>
    </row>
    <row r="276" spans="20:31">
      <c r="T276" s="67" t="s">
        <v>624</v>
      </c>
      <c r="U276" s="50"/>
    </row>
    <row r="277" spans="20:31">
      <c r="T277" s="67" t="s">
        <v>563</v>
      </c>
      <c r="U277" s="50"/>
    </row>
    <row r="278" spans="20:31">
      <c r="T278" s="67" t="s">
        <v>300</v>
      </c>
      <c r="U278" s="50"/>
    </row>
    <row r="279" spans="20:31">
      <c r="T279" s="67" t="s">
        <v>516</v>
      </c>
      <c r="U279" s="50"/>
    </row>
    <row r="280" spans="20:31">
      <c r="T280" s="68" t="s">
        <v>299</v>
      </c>
      <c r="U280" s="50"/>
    </row>
    <row r="281" spans="20:31">
      <c r="T281" s="68" t="s">
        <v>282</v>
      </c>
      <c r="U281" s="50"/>
    </row>
    <row r="282" spans="20:31">
      <c r="T282" s="68" t="s">
        <v>625</v>
      </c>
      <c r="U282" s="50"/>
    </row>
    <row r="283" spans="20:31">
      <c r="T283" s="68" t="s">
        <v>536</v>
      </c>
      <c r="V283" s="2"/>
      <c r="W283" s="52"/>
      <c r="Y283" s="2"/>
      <c r="Z283" s="61"/>
      <c r="AD283" s="2"/>
      <c r="AE283" s="11"/>
    </row>
    <row r="284" spans="20:31">
      <c r="T284" s="67" t="s">
        <v>517</v>
      </c>
      <c r="V284" s="2"/>
      <c r="W284" s="52"/>
      <c r="Y284" s="2"/>
      <c r="Z284" s="61"/>
      <c r="AD284" s="2"/>
      <c r="AE284" s="11"/>
    </row>
    <row r="285" spans="20:31">
      <c r="T285" s="67" t="s">
        <v>518</v>
      </c>
      <c r="V285" s="2"/>
      <c r="W285" s="52"/>
      <c r="Y285" s="2"/>
      <c r="Z285" s="61"/>
      <c r="AD285" s="2"/>
      <c r="AE285" s="11"/>
    </row>
    <row r="286" spans="20:31">
      <c r="T286" s="68" t="s">
        <v>417</v>
      </c>
      <c r="V286" s="2"/>
      <c r="W286" s="52"/>
      <c r="Y286" s="2"/>
      <c r="Z286" s="61"/>
      <c r="AD286" s="2"/>
      <c r="AE286" s="11"/>
    </row>
    <row r="287" spans="20:31">
      <c r="T287" s="67" t="s">
        <v>172</v>
      </c>
      <c r="V287" s="2"/>
      <c r="W287" s="52"/>
      <c r="Y287" s="2"/>
      <c r="Z287" s="61"/>
      <c r="AD287" s="2"/>
      <c r="AE287" s="11"/>
    </row>
    <row r="288" spans="20:31">
      <c r="T288" s="67" t="s">
        <v>549</v>
      </c>
      <c r="V288" s="2"/>
      <c r="W288" s="52"/>
      <c r="Y288" s="2"/>
      <c r="Z288" s="61"/>
      <c r="AD288" s="2"/>
      <c r="AE288" s="11"/>
    </row>
    <row r="289" spans="20:31">
      <c r="T289" s="67" t="s">
        <v>283</v>
      </c>
      <c r="V289" s="2"/>
      <c r="W289" s="52"/>
      <c r="Y289" s="2"/>
      <c r="Z289" s="61"/>
      <c r="AD289" s="2"/>
      <c r="AE289" s="11"/>
    </row>
    <row r="290" spans="20:31">
      <c r="T290" s="67" t="s">
        <v>626</v>
      </c>
      <c r="V290" s="2"/>
      <c r="W290" s="52"/>
      <c r="Y290" s="2"/>
      <c r="Z290" s="61"/>
      <c r="AD290" s="2"/>
      <c r="AE290" s="11"/>
    </row>
    <row r="291" spans="20:31">
      <c r="T291" s="67" t="s">
        <v>627</v>
      </c>
      <c r="V291" s="2"/>
      <c r="W291" s="52"/>
      <c r="Y291" s="2"/>
      <c r="Z291" s="61"/>
      <c r="AD291" s="2"/>
      <c r="AE291" s="11"/>
    </row>
    <row r="292" spans="20:31">
      <c r="T292" s="68" t="s">
        <v>146</v>
      </c>
      <c r="V292" s="2"/>
      <c r="W292" s="52"/>
      <c r="Y292" s="2"/>
      <c r="Z292" s="61"/>
      <c r="AD292" s="2"/>
      <c r="AE292" s="11"/>
    </row>
    <row r="293" spans="20:31">
      <c r="T293" s="68" t="s">
        <v>343</v>
      </c>
      <c r="V293" s="2"/>
      <c r="W293" s="52"/>
      <c r="Y293" s="2"/>
      <c r="Z293" s="61"/>
      <c r="AD293" s="2"/>
      <c r="AE293" s="11"/>
    </row>
    <row r="294" spans="20:31">
      <c r="T294" s="68" t="s">
        <v>545</v>
      </c>
      <c r="V294" s="2"/>
      <c r="W294" s="52"/>
      <c r="Y294" s="2"/>
      <c r="Z294" s="61"/>
      <c r="AD294" s="2"/>
      <c r="AE294" s="11"/>
    </row>
    <row r="295" spans="20:31">
      <c r="T295" s="68" t="s">
        <v>284</v>
      </c>
      <c r="V295" s="2"/>
      <c r="W295" s="52"/>
      <c r="Y295" s="2"/>
      <c r="Z295" s="61"/>
      <c r="AD295" s="2"/>
      <c r="AE295" s="11"/>
    </row>
    <row r="296" spans="20:31">
      <c r="T296" s="68" t="s">
        <v>557</v>
      </c>
      <c r="V296" s="2"/>
      <c r="W296" s="52"/>
      <c r="Y296" s="2"/>
      <c r="Z296" s="61"/>
      <c r="AD296" s="2"/>
      <c r="AE296" s="11"/>
    </row>
    <row r="297" spans="20:31">
      <c r="T297" s="67" t="s">
        <v>519</v>
      </c>
      <c r="V297" s="2"/>
      <c r="W297" s="52"/>
      <c r="Y297" s="2"/>
      <c r="Z297" s="61"/>
      <c r="AD297" s="2"/>
      <c r="AE297" s="11"/>
    </row>
    <row r="298" spans="20:31">
      <c r="T298" s="68" t="s">
        <v>201</v>
      </c>
      <c r="V298" s="2"/>
      <c r="W298" s="52"/>
      <c r="Y298" s="2"/>
      <c r="Z298" s="61"/>
      <c r="AD298" s="2"/>
      <c r="AE298" s="11"/>
    </row>
    <row r="299" spans="20:31">
      <c r="T299" s="68" t="s">
        <v>628</v>
      </c>
      <c r="V299" s="2"/>
      <c r="W299" s="52"/>
      <c r="Y299" s="2"/>
      <c r="Z299" s="61"/>
      <c r="AD299" s="2"/>
      <c r="AE299" s="11"/>
    </row>
    <row r="300" spans="20:31">
      <c r="T300" s="67" t="s">
        <v>303</v>
      </c>
      <c r="V300" s="2"/>
      <c r="W300" s="52"/>
      <c r="Y300" s="2"/>
      <c r="Z300" s="61"/>
      <c r="AD300" s="2"/>
      <c r="AE300" s="11"/>
    </row>
    <row r="301" spans="20:31">
      <c r="T301" s="67" t="s">
        <v>450</v>
      </c>
      <c r="V301" s="2"/>
      <c r="W301" s="52"/>
      <c r="Y301" s="2"/>
      <c r="Z301" s="61"/>
      <c r="AD301" s="2"/>
      <c r="AE301" s="11"/>
    </row>
    <row r="302" spans="20:31">
      <c r="T302" s="67" t="s">
        <v>344</v>
      </c>
      <c r="V302" s="2"/>
      <c r="W302" s="52"/>
      <c r="Y302" s="2"/>
      <c r="Z302" s="61"/>
      <c r="AD302" s="2"/>
      <c r="AE302" s="11"/>
    </row>
    <row r="303" spans="20:31">
      <c r="T303" s="68" t="s">
        <v>451</v>
      </c>
      <c r="V303" s="2"/>
      <c r="W303" s="52"/>
      <c r="Y303" s="2"/>
      <c r="Z303" s="61"/>
      <c r="AD303" s="2"/>
      <c r="AE303" s="11"/>
    </row>
    <row r="304" spans="20:31">
      <c r="T304" s="67" t="s">
        <v>285</v>
      </c>
      <c r="V304" s="2"/>
      <c r="W304" s="52"/>
      <c r="Y304" s="2"/>
      <c r="Z304" s="61"/>
      <c r="AD304" s="2"/>
      <c r="AE304" s="11"/>
    </row>
    <row r="305" spans="20:31">
      <c r="T305" s="68" t="s">
        <v>135</v>
      </c>
      <c r="V305" s="2"/>
      <c r="W305" s="52"/>
      <c r="Y305" s="2"/>
      <c r="Z305" s="61"/>
      <c r="AD305" s="2"/>
      <c r="AE305" s="11"/>
    </row>
    <row r="306" spans="20:31">
      <c r="T306" s="68" t="s">
        <v>294</v>
      </c>
      <c r="V306" s="2"/>
      <c r="W306" s="52"/>
      <c r="Y306" s="2"/>
      <c r="Z306" s="61"/>
      <c r="AD306" s="2"/>
      <c r="AE306" s="11"/>
    </row>
    <row r="307" spans="20:31">
      <c r="T307" s="68" t="s">
        <v>202</v>
      </c>
      <c r="V307" s="2"/>
      <c r="W307" s="52"/>
      <c r="Y307" s="2"/>
      <c r="Z307" s="61"/>
      <c r="AD307" s="2"/>
      <c r="AE307" s="11"/>
    </row>
    <row r="308" spans="20:31">
      <c r="T308" s="68" t="s">
        <v>520</v>
      </c>
      <c r="V308" s="2"/>
      <c r="W308" s="52"/>
      <c r="Y308" s="2"/>
      <c r="Z308" s="61"/>
      <c r="AD308" s="2"/>
      <c r="AE308" s="11"/>
    </row>
    <row r="309" spans="20:31">
      <c r="T309" s="68" t="s">
        <v>286</v>
      </c>
      <c r="V309" s="2"/>
      <c r="W309" s="52"/>
      <c r="Y309" s="2"/>
      <c r="Z309" s="61"/>
      <c r="AD309" s="2"/>
      <c r="AE309" s="11"/>
    </row>
    <row r="310" spans="20:31">
      <c r="T310" s="67" t="s">
        <v>629</v>
      </c>
      <c r="V310" s="2"/>
      <c r="W310" s="52"/>
      <c r="Y310" s="2"/>
      <c r="Z310" s="61"/>
      <c r="AD310" s="2"/>
      <c r="AE310" s="11"/>
    </row>
    <row r="311" spans="20:31">
      <c r="T311" s="68" t="s">
        <v>287</v>
      </c>
      <c r="V311" s="2"/>
      <c r="W311" s="52"/>
      <c r="Y311" s="2"/>
      <c r="Z311" s="61"/>
      <c r="AD311" s="2"/>
      <c r="AE311" s="11"/>
    </row>
    <row r="312" spans="20:31">
      <c r="T312" s="68" t="s">
        <v>288</v>
      </c>
      <c r="V312" s="2"/>
      <c r="W312" s="52"/>
      <c r="Y312" s="2"/>
      <c r="Z312" s="61"/>
      <c r="AD312" s="2"/>
      <c r="AE312" s="11"/>
    </row>
    <row r="313" spans="20:31">
      <c r="T313" s="68" t="s">
        <v>214</v>
      </c>
      <c r="V313" s="2"/>
      <c r="W313" s="52"/>
      <c r="Y313" s="2"/>
      <c r="Z313" s="61"/>
      <c r="AD313" s="2"/>
      <c r="AE313" s="11"/>
    </row>
    <row r="314" spans="20:31">
      <c r="T314" s="68" t="s">
        <v>345</v>
      </c>
      <c r="V314" s="2"/>
      <c r="W314" s="52"/>
      <c r="Y314" s="2"/>
      <c r="Z314" s="61"/>
      <c r="AD314" s="2"/>
      <c r="AE314" s="11"/>
    </row>
    <row r="315" spans="20:31">
      <c r="T315" s="67" t="s">
        <v>630</v>
      </c>
      <c r="V315" s="2"/>
      <c r="W315" s="52"/>
      <c r="Y315" s="2"/>
      <c r="Z315" s="61"/>
      <c r="AD315" s="2"/>
      <c r="AE315" s="11"/>
    </row>
    <row r="316" spans="20:31">
      <c r="T316" s="68" t="s">
        <v>548</v>
      </c>
      <c r="V316" s="2"/>
      <c r="W316" s="52"/>
      <c r="Y316" s="2"/>
      <c r="Z316" s="61"/>
      <c r="AD316" s="2"/>
      <c r="AE316" s="11"/>
    </row>
    <row r="317" spans="20:31">
      <c r="T317" s="68" t="s">
        <v>203</v>
      </c>
      <c r="V317" s="2"/>
      <c r="W317" s="52"/>
      <c r="Y317" s="2"/>
      <c r="Z317" s="61"/>
      <c r="AD317" s="2"/>
      <c r="AE317" s="11"/>
    </row>
    <row r="318" spans="20:31">
      <c r="T318" s="68" t="s">
        <v>370</v>
      </c>
      <c r="V318" s="2"/>
      <c r="W318" s="52"/>
      <c r="Y318" s="2"/>
      <c r="Z318" s="61"/>
      <c r="AD318" s="2"/>
      <c r="AE318" s="11"/>
    </row>
    <row r="319" spans="20:31">
      <c r="T319" s="67" t="s">
        <v>371</v>
      </c>
      <c r="V319" s="2"/>
      <c r="W319" s="52"/>
      <c r="Y319" s="2"/>
      <c r="Z319" s="61"/>
      <c r="AD319" s="2"/>
      <c r="AE319" s="11"/>
    </row>
    <row r="320" spans="20:31">
      <c r="T320" s="67" t="s">
        <v>407</v>
      </c>
      <c r="V320" s="2"/>
      <c r="W320" s="52"/>
      <c r="Y320" s="2"/>
      <c r="Z320" s="61"/>
      <c r="AD320" s="2"/>
      <c r="AE320" s="11"/>
    </row>
    <row r="321" spans="20:31">
      <c r="T321" s="68" t="s">
        <v>168</v>
      </c>
      <c r="V321" s="2"/>
      <c r="W321" s="52"/>
      <c r="Y321" s="2"/>
      <c r="Z321" s="61"/>
      <c r="AD321" s="2"/>
      <c r="AE321" s="11"/>
    </row>
    <row r="322" spans="20:31">
      <c r="T322" s="68" t="s">
        <v>398</v>
      </c>
      <c r="V322" s="2"/>
      <c r="W322" s="52"/>
      <c r="Y322" s="2"/>
      <c r="Z322" s="61"/>
      <c r="AD322" s="2"/>
      <c r="AE322" s="11"/>
    </row>
    <row r="323" spans="20:31">
      <c r="T323" s="67" t="s">
        <v>289</v>
      </c>
      <c r="V323" s="2"/>
      <c r="W323" s="52"/>
      <c r="Y323" s="2"/>
      <c r="Z323" s="61"/>
      <c r="AD323" s="2"/>
      <c r="AE323" s="11"/>
    </row>
    <row r="324" spans="20:31">
      <c r="T324" s="68" t="s">
        <v>452</v>
      </c>
      <c r="V324" s="2"/>
      <c r="W324" s="52"/>
      <c r="Y324" s="2"/>
      <c r="Z324" s="61"/>
      <c r="AD324" s="2"/>
      <c r="AE324" s="11"/>
    </row>
    <row r="325" spans="20:31">
      <c r="T325" s="68" t="s">
        <v>290</v>
      </c>
      <c r="V325" s="2"/>
      <c r="W325" s="52"/>
      <c r="Y325" s="2"/>
      <c r="Z325" s="61"/>
      <c r="AD325" s="2"/>
      <c r="AE325" s="11"/>
    </row>
    <row r="326" spans="20:31">
      <c r="T326" s="67" t="s">
        <v>291</v>
      </c>
      <c r="V326" s="2"/>
      <c r="W326" s="52"/>
      <c r="Y326" s="2"/>
      <c r="Z326" s="61"/>
      <c r="AD326" s="2"/>
      <c r="AE326" s="11"/>
    </row>
    <row r="327" spans="20:31">
      <c r="T327" s="68" t="s">
        <v>292</v>
      </c>
      <c r="V327" s="2"/>
      <c r="W327" s="52"/>
      <c r="Y327" s="2"/>
      <c r="Z327" s="61"/>
      <c r="AD327" s="2"/>
      <c r="AE327" s="11"/>
    </row>
    <row r="328" spans="20:31">
      <c r="T328" s="68" t="s">
        <v>387</v>
      </c>
      <c r="V328" s="2"/>
      <c r="W328" s="52"/>
      <c r="Y328" s="2"/>
      <c r="Z328" s="61"/>
      <c r="AD328" s="2"/>
      <c r="AE328" s="11"/>
    </row>
    <row r="329" spans="20:31">
      <c r="T329" s="68" t="s">
        <v>162</v>
      </c>
      <c r="V329" s="2"/>
      <c r="W329" s="52"/>
      <c r="Y329" s="2"/>
      <c r="Z329" s="61"/>
      <c r="AD329" s="2"/>
      <c r="AE329" s="11"/>
    </row>
    <row r="330" spans="20:31">
      <c r="T330" s="68" t="s">
        <v>204</v>
      </c>
      <c r="V330" s="2"/>
      <c r="W330" s="52"/>
      <c r="Y330" s="2"/>
      <c r="Z330" s="61"/>
      <c r="AD330" s="2"/>
      <c r="AE330" s="11"/>
    </row>
    <row r="331" spans="20:31">
      <c r="T331" s="68" t="s">
        <v>521</v>
      </c>
      <c r="V331" s="2"/>
      <c r="W331" s="52"/>
      <c r="Y331" s="2"/>
      <c r="Z331" s="61"/>
      <c r="AD331" s="2"/>
      <c r="AE331" s="11"/>
    </row>
    <row r="332" spans="20:31">
      <c r="T332" s="67" t="s">
        <v>522</v>
      </c>
      <c r="V332" s="2"/>
      <c r="W332" s="52"/>
      <c r="Y332" s="2"/>
      <c r="Z332" s="61"/>
      <c r="AD332" s="2"/>
      <c r="AE332" s="11"/>
    </row>
    <row r="333" spans="20:31">
      <c r="T333" s="68" t="s">
        <v>136</v>
      </c>
      <c r="V333" s="2"/>
      <c r="W333" s="52"/>
      <c r="Y333" s="2"/>
      <c r="Z333" s="61"/>
      <c r="AD333" s="2"/>
      <c r="AE333" s="11"/>
    </row>
    <row r="334" spans="20:31">
      <c r="T334" s="68" t="s">
        <v>346</v>
      </c>
      <c r="V334" s="2"/>
      <c r="W334" s="52"/>
      <c r="Y334" s="2"/>
      <c r="Z334" s="61"/>
      <c r="AD334" s="2"/>
      <c r="AE334" s="11"/>
    </row>
    <row r="335" spans="20:31">
      <c r="T335" s="67" t="s">
        <v>631</v>
      </c>
      <c r="V335" s="2"/>
      <c r="W335" s="52"/>
      <c r="Y335" s="2"/>
      <c r="Z335" s="61"/>
      <c r="AD335" s="2"/>
      <c r="AE335" s="11"/>
    </row>
    <row r="336" spans="20:31">
      <c r="T336" s="68" t="s">
        <v>632</v>
      </c>
      <c r="V336" s="2"/>
      <c r="W336" s="52"/>
      <c r="Y336" s="2"/>
      <c r="Z336" s="61"/>
      <c r="AD336" s="2"/>
      <c r="AE336" s="11"/>
    </row>
    <row r="337" spans="20:31">
      <c r="T337" s="68" t="s">
        <v>372</v>
      </c>
      <c r="V337" s="2"/>
      <c r="W337" s="52"/>
      <c r="Y337" s="2"/>
      <c r="Z337" s="61"/>
      <c r="AD337" s="2"/>
      <c r="AE337" s="11"/>
    </row>
    <row r="338" spans="20:31">
      <c r="T338" s="68" t="s">
        <v>544</v>
      </c>
      <c r="V338" s="2"/>
      <c r="W338" s="52"/>
      <c r="Y338" s="2"/>
      <c r="Z338" s="61"/>
      <c r="AD338" s="2"/>
      <c r="AE338" s="11"/>
    </row>
    <row r="339" spans="20:31">
      <c r="T339" s="67" t="s">
        <v>386</v>
      </c>
      <c r="V339" s="2"/>
      <c r="W339" s="52"/>
      <c r="Y339" s="2"/>
      <c r="Z339" s="61"/>
      <c r="AD339" s="2"/>
      <c r="AE339" s="11"/>
    </row>
    <row r="340" spans="20:31">
      <c r="T340" s="67" t="s">
        <v>39</v>
      </c>
      <c r="V340" s="2"/>
      <c r="W340" s="52"/>
      <c r="Y340" s="2"/>
      <c r="Z340" s="61"/>
      <c r="AD340" s="2"/>
      <c r="AE340" s="11"/>
    </row>
    <row r="341" spans="20:31">
      <c r="T341" s="68" t="s">
        <v>523</v>
      </c>
      <c r="V341" s="2"/>
      <c r="W341" s="52"/>
      <c r="Y341" s="2"/>
      <c r="Z341" s="61"/>
      <c r="AD341" s="2"/>
      <c r="AE341" s="11"/>
    </row>
    <row r="342" spans="20:31">
      <c r="T342" s="68" t="s">
        <v>256</v>
      </c>
      <c r="V342" s="2"/>
      <c r="W342" s="52"/>
      <c r="Y342" s="2"/>
      <c r="Z342" s="61"/>
      <c r="AD342" s="2"/>
      <c r="AE342" s="11"/>
    </row>
    <row r="343" spans="20:31">
      <c r="T343" s="67" t="s">
        <v>633</v>
      </c>
      <c r="V343" s="2"/>
      <c r="W343" s="52"/>
      <c r="Y343" s="2"/>
      <c r="Z343" s="61"/>
      <c r="AD343" s="2"/>
      <c r="AE343" s="11"/>
    </row>
    <row r="344" spans="20:31">
      <c r="T344" s="68" t="s">
        <v>205</v>
      </c>
      <c r="V344" s="2"/>
      <c r="W344" s="52"/>
      <c r="Y344" s="2"/>
      <c r="Z344" s="61"/>
      <c r="AD344" s="2"/>
      <c r="AE344" s="11"/>
    </row>
    <row r="345" spans="20:31">
      <c r="T345" s="68" t="s">
        <v>634</v>
      </c>
      <c r="V345" s="2"/>
      <c r="W345" s="52"/>
      <c r="Y345" s="2"/>
      <c r="Z345" s="61"/>
      <c r="AD345" s="2"/>
      <c r="AE345" s="11"/>
    </row>
    <row r="346" spans="20:31">
      <c r="T346" s="68" t="s">
        <v>524</v>
      </c>
      <c r="V346" s="2"/>
      <c r="W346" s="52"/>
      <c r="Y346" s="2"/>
      <c r="Z346" s="61"/>
      <c r="AD346" s="2"/>
      <c r="AE346" s="11"/>
    </row>
    <row r="347" spans="20:31">
      <c r="T347" s="67" t="s">
        <v>187</v>
      </c>
      <c r="V347" s="2"/>
      <c r="W347" s="52"/>
      <c r="Y347" s="2"/>
      <c r="Z347" s="61"/>
      <c r="AD347" s="2"/>
      <c r="AE347" s="11"/>
    </row>
    <row r="348" spans="20:31">
      <c r="T348" s="68" t="s">
        <v>228</v>
      </c>
      <c r="V348" s="2"/>
      <c r="W348" s="52"/>
      <c r="Y348" s="2"/>
      <c r="Z348" s="61"/>
      <c r="AD348" s="2"/>
      <c r="AE348" s="11"/>
    </row>
    <row r="349" spans="20:31">
      <c r="T349" s="68" t="s">
        <v>525</v>
      </c>
      <c r="V349" s="2"/>
      <c r="W349" s="52"/>
      <c r="Y349" s="2"/>
      <c r="Z349" s="61"/>
      <c r="AD349" s="2"/>
      <c r="AE349" s="11"/>
    </row>
    <row r="350" spans="20:31">
      <c r="T350" s="68" t="s">
        <v>38</v>
      </c>
      <c r="V350" s="2"/>
      <c r="W350" s="52"/>
      <c r="Y350" s="2"/>
      <c r="Z350" s="61"/>
      <c r="AD350" s="2"/>
      <c r="AE350" s="11"/>
    </row>
    <row r="351" spans="20:31">
      <c r="T351" s="67" t="s">
        <v>453</v>
      </c>
      <c r="V351" s="2"/>
      <c r="W351" s="52"/>
      <c r="Y351" s="2"/>
      <c r="Z351" s="61"/>
      <c r="AD351" s="2"/>
      <c r="AE351" s="11"/>
    </row>
    <row r="352" spans="20:31">
      <c r="T352" s="68" t="s">
        <v>373</v>
      </c>
      <c r="V352" s="2"/>
      <c r="W352" s="52"/>
      <c r="Y352" s="2"/>
      <c r="Z352" s="61"/>
      <c r="AD352" s="2"/>
      <c r="AE352" s="11"/>
    </row>
    <row r="353" spans="20:31">
      <c r="T353" s="68" t="s">
        <v>206</v>
      </c>
      <c r="V353" s="2"/>
      <c r="W353" s="52"/>
      <c r="Y353" s="2"/>
      <c r="Z353" s="61"/>
      <c r="AD353" s="2"/>
      <c r="AE353" s="11"/>
    </row>
    <row r="354" spans="20:31">
      <c r="T354" s="68" t="s">
        <v>258</v>
      </c>
      <c r="V354" s="2"/>
      <c r="W354" s="52"/>
      <c r="Y354" s="2"/>
      <c r="Z354" s="61"/>
      <c r="AD354" s="2"/>
      <c r="AE354" s="11"/>
    </row>
    <row r="355" spans="20:31">
      <c r="T355" s="68" t="s">
        <v>207</v>
      </c>
      <c r="V355" s="2"/>
      <c r="W355" s="52"/>
      <c r="Y355" s="2"/>
      <c r="Z355" s="61"/>
      <c r="AD355" s="2"/>
      <c r="AE355" s="11"/>
    </row>
    <row r="356" spans="20:31">
      <c r="T356" s="68" t="s">
        <v>635</v>
      </c>
      <c r="V356" s="2"/>
      <c r="W356" s="52"/>
      <c r="Y356" s="2"/>
      <c r="Z356" s="61"/>
      <c r="AD356" s="2"/>
      <c r="AE356" s="11"/>
    </row>
    <row r="357" spans="20:31">
      <c r="T357" s="68" t="s">
        <v>297</v>
      </c>
      <c r="V357" s="2"/>
      <c r="W357" s="52"/>
      <c r="Y357" s="2"/>
      <c r="Z357" s="61"/>
      <c r="AD357" s="2"/>
      <c r="AE357" s="11"/>
    </row>
    <row r="358" spans="20:31">
      <c r="T358" s="68" t="s">
        <v>163</v>
      </c>
      <c r="V358" s="2"/>
      <c r="W358" s="52"/>
      <c r="Y358" s="2"/>
      <c r="Z358" s="61"/>
      <c r="AD358" s="2"/>
      <c r="AE358" s="11"/>
    </row>
    <row r="359" spans="20:31">
      <c r="T359" s="67" t="s">
        <v>31</v>
      </c>
      <c r="V359" s="2"/>
      <c r="W359" s="52"/>
      <c r="Y359" s="2"/>
      <c r="Z359" s="61"/>
      <c r="AD359" s="2"/>
      <c r="AE359" s="11"/>
    </row>
    <row r="360" spans="20:31">
      <c r="T360" s="67" t="s">
        <v>259</v>
      </c>
      <c r="V360" s="2"/>
      <c r="W360" s="52"/>
      <c r="Y360" s="2"/>
      <c r="Z360" s="61"/>
      <c r="AD360" s="2"/>
      <c r="AE360" s="11"/>
    </row>
    <row r="361" spans="20:31">
      <c r="T361" s="68" t="s">
        <v>526</v>
      </c>
      <c r="V361" s="2"/>
      <c r="W361" s="52"/>
      <c r="Y361" s="2"/>
      <c r="Z361" s="61"/>
      <c r="AD361" s="2"/>
      <c r="AE361" s="11"/>
    </row>
    <row r="362" spans="20:31">
      <c r="T362" s="68" t="s">
        <v>543</v>
      </c>
      <c r="V362" s="2"/>
      <c r="W362" s="52"/>
      <c r="Y362" s="2"/>
      <c r="Z362" s="61"/>
      <c r="AD362" s="2"/>
      <c r="AE362" s="11"/>
    </row>
    <row r="363" spans="20:31">
      <c r="T363" s="68" t="s">
        <v>37</v>
      </c>
      <c r="V363" s="2"/>
      <c r="W363" s="52"/>
      <c r="Y363" s="2"/>
      <c r="Z363" s="61"/>
      <c r="AD363" s="2"/>
      <c r="AE363" s="11"/>
    </row>
    <row r="364" spans="20:31">
      <c r="T364" s="68" t="s">
        <v>188</v>
      </c>
      <c r="V364" s="2"/>
      <c r="W364" s="52"/>
      <c r="Y364" s="2"/>
      <c r="Z364" s="61"/>
      <c r="AD364" s="2"/>
      <c r="AE364" s="11"/>
    </row>
    <row r="365" spans="20:31">
      <c r="T365" s="67" t="s">
        <v>189</v>
      </c>
      <c r="V365" s="2"/>
      <c r="W365" s="52"/>
      <c r="Y365" s="2"/>
      <c r="Z365" s="61"/>
      <c r="AD365" s="2"/>
      <c r="AE365" s="11"/>
    </row>
    <row r="366" spans="20:31">
      <c r="T366" s="68" t="s">
        <v>454</v>
      </c>
      <c r="V366" s="2"/>
      <c r="W366" s="52"/>
      <c r="Y366" s="2"/>
      <c r="Z366" s="61"/>
      <c r="AD366" s="2"/>
      <c r="AE366" s="11"/>
    </row>
    <row r="367" spans="20:31">
      <c r="T367" s="68" t="s">
        <v>229</v>
      </c>
      <c r="V367" s="2"/>
      <c r="W367" s="52"/>
      <c r="Y367" s="2"/>
      <c r="Z367" s="61"/>
      <c r="AD367" s="2"/>
      <c r="AE367" s="11"/>
    </row>
    <row r="368" spans="20:31">
      <c r="T368" s="68" t="s">
        <v>208</v>
      </c>
      <c r="V368" s="2"/>
      <c r="W368" s="52"/>
      <c r="Y368" s="2"/>
      <c r="Z368" s="61"/>
      <c r="AD368" s="2"/>
      <c r="AE368" s="11"/>
    </row>
    <row r="369" spans="20:31">
      <c r="T369" s="68" t="s">
        <v>527</v>
      </c>
      <c r="V369" s="2"/>
      <c r="W369" s="52"/>
      <c r="Y369" s="2"/>
      <c r="Z369" s="61"/>
      <c r="AD369" s="2"/>
      <c r="AE369" s="11"/>
    </row>
    <row r="370" spans="20:31">
      <c r="T370" s="68" t="s">
        <v>190</v>
      </c>
      <c r="V370" s="2"/>
      <c r="W370" s="52"/>
      <c r="Y370" s="2"/>
      <c r="Z370" s="61"/>
      <c r="AD370" s="2"/>
      <c r="AE370" s="11"/>
    </row>
    <row r="371" spans="20:31">
      <c r="T371" s="68" t="s">
        <v>191</v>
      </c>
      <c r="V371" s="2"/>
      <c r="W371" s="52"/>
      <c r="Y371" s="2"/>
      <c r="Z371" s="61"/>
      <c r="AD371" s="2"/>
      <c r="AE371" s="11"/>
    </row>
    <row r="372" spans="20:31">
      <c r="T372" s="68" t="s">
        <v>455</v>
      </c>
      <c r="V372" s="2"/>
      <c r="W372" s="52"/>
      <c r="Y372" s="2"/>
      <c r="Z372" s="61"/>
      <c r="AD372" s="2"/>
      <c r="AE372" s="11"/>
    </row>
    <row r="373" spans="20:31">
      <c r="T373" s="68" t="s">
        <v>382</v>
      </c>
      <c r="V373" s="2"/>
      <c r="W373" s="52"/>
      <c r="Y373" s="2"/>
      <c r="Z373" s="61"/>
      <c r="AD373" s="2"/>
      <c r="AE373" s="11"/>
    </row>
    <row r="374" spans="20:31">
      <c r="T374" s="68" t="s">
        <v>209</v>
      </c>
      <c r="V374" s="2"/>
      <c r="W374" s="52"/>
      <c r="Y374" s="2"/>
      <c r="Z374" s="61"/>
      <c r="AD374" s="2"/>
      <c r="AE374" s="11"/>
    </row>
    <row r="375" spans="20:31">
      <c r="T375" s="68" t="s">
        <v>192</v>
      </c>
      <c r="V375" s="2"/>
      <c r="W375" s="52"/>
      <c r="Y375" s="2"/>
      <c r="Z375" s="61"/>
      <c r="AD375" s="2"/>
      <c r="AE375" s="11"/>
    </row>
    <row r="376" spans="20:31">
      <c r="T376" s="68" t="s">
        <v>265</v>
      </c>
      <c r="V376" s="2"/>
      <c r="W376" s="52"/>
      <c r="Y376" s="2"/>
      <c r="Z376" s="61"/>
      <c r="AD376" s="2"/>
      <c r="AE376" s="11"/>
    </row>
    <row r="377" spans="20:31">
      <c r="T377" s="68" t="s">
        <v>215</v>
      </c>
      <c r="V377" s="2"/>
      <c r="W377" s="52"/>
      <c r="Y377" s="2"/>
      <c r="Z377" s="61"/>
      <c r="AD377" s="2"/>
      <c r="AE377" s="11"/>
    </row>
    <row r="378" spans="20:31">
      <c r="T378" s="68" t="s">
        <v>392</v>
      </c>
      <c r="V378" s="2"/>
      <c r="W378" s="52"/>
      <c r="Y378" s="2"/>
      <c r="Z378" s="61"/>
      <c r="AD378" s="2"/>
      <c r="AE378" s="11"/>
    </row>
    <row r="379" spans="20:31">
      <c r="T379" s="68" t="s">
        <v>374</v>
      </c>
      <c r="V379" s="2"/>
      <c r="W379" s="52"/>
      <c r="Y379" s="2"/>
      <c r="Z379" s="61"/>
      <c r="AD379" s="2"/>
      <c r="AE379" s="11"/>
    </row>
    <row r="380" spans="20:31">
      <c r="T380" s="68" t="s">
        <v>35</v>
      </c>
      <c r="V380" s="2"/>
      <c r="W380" s="52"/>
      <c r="Y380" s="2"/>
      <c r="Z380" s="61"/>
      <c r="AD380" s="2"/>
      <c r="AE380" s="11"/>
    </row>
    <row r="381" spans="20:31">
      <c r="T381" s="68" t="s">
        <v>541</v>
      </c>
      <c r="V381" s="2"/>
      <c r="W381" s="52"/>
      <c r="Y381" s="2"/>
      <c r="Z381" s="61"/>
      <c r="AD381" s="2"/>
      <c r="AE381" s="11"/>
    </row>
    <row r="382" spans="20:31">
      <c r="T382" s="68" t="s">
        <v>456</v>
      </c>
      <c r="V382" s="2"/>
      <c r="W382" s="52"/>
      <c r="Y382" s="2"/>
      <c r="Z382" s="61"/>
      <c r="AD382" s="2"/>
      <c r="AE382" s="11"/>
    </row>
    <row r="383" spans="20:31">
      <c r="T383" s="68" t="s">
        <v>636</v>
      </c>
      <c r="V383" s="2"/>
      <c r="W383" s="52"/>
      <c r="Y383" s="2"/>
      <c r="Z383" s="61"/>
      <c r="AD383" s="2"/>
      <c r="AE383" s="11"/>
    </row>
    <row r="384" spans="20:31">
      <c r="T384" s="68" t="s">
        <v>412</v>
      </c>
      <c r="V384" s="2"/>
      <c r="W384" s="52"/>
      <c r="Y384" s="2"/>
      <c r="Z384" s="61"/>
      <c r="AD384" s="2"/>
      <c r="AE384" s="11"/>
    </row>
    <row r="385" spans="20:31">
      <c r="T385" s="68" t="s">
        <v>193</v>
      </c>
      <c r="V385" s="2"/>
      <c r="W385" s="52"/>
      <c r="Y385" s="2"/>
      <c r="Z385" s="61"/>
      <c r="AD385" s="2"/>
      <c r="AE385" s="11"/>
    </row>
    <row r="386" spans="20:31">
      <c r="T386" s="68" t="s">
        <v>388</v>
      </c>
      <c r="V386" s="2"/>
      <c r="W386" s="52"/>
      <c r="Y386" s="2"/>
      <c r="Z386" s="61"/>
      <c r="AD386" s="2"/>
      <c r="AE386" s="11"/>
    </row>
    <row r="387" spans="20:31">
      <c r="T387" s="68" t="s">
        <v>408</v>
      </c>
      <c r="V387" s="2"/>
      <c r="W387" s="52"/>
      <c r="Y387" s="2"/>
      <c r="Z387" s="61"/>
      <c r="AD387" s="2"/>
      <c r="AE387" s="11"/>
    </row>
    <row r="388" spans="20:31">
      <c r="T388" s="68" t="s">
        <v>218</v>
      </c>
      <c r="V388" s="2"/>
      <c r="W388" s="52"/>
      <c r="Y388" s="2"/>
      <c r="Z388" s="61"/>
      <c r="AD388" s="2"/>
      <c r="AE388" s="11"/>
    </row>
    <row r="389" spans="20:31">
      <c r="T389" s="68" t="s">
        <v>268</v>
      </c>
      <c r="V389" s="2"/>
      <c r="W389" s="52"/>
      <c r="Y389" s="2"/>
      <c r="Z389" s="61"/>
      <c r="AD389" s="2"/>
      <c r="AE389" s="11"/>
    </row>
    <row r="390" spans="20:31">
      <c r="T390" s="68" t="s">
        <v>375</v>
      </c>
      <c r="V390" s="2"/>
      <c r="W390" s="52"/>
      <c r="Y390" s="2"/>
      <c r="Z390" s="61"/>
      <c r="AD390" s="2"/>
      <c r="AE390" s="11"/>
    </row>
    <row r="391" spans="20:31">
      <c r="T391" s="68" t="s">
        <v>129</v>
      </c>
      <c r="V391" s="2"/>
      <c r="W391" s="52"/>
      <c r="Y391" s="2"/>
      <c r="Z391" s="61"/>
      <c r="AD391" s="2"/>
      <c r="AE391" s="11"/>
    </row>
    <row r="392" spans="20:31">
      <c r="T392" s="68" t="s">
        <v>210</v>
      </c>
      <c r="V392" s="2"/>
      <c r="W392" s="52"/>
      <c r="Y392" s="2"/>
      <c r="Z392" s="61"/>
      <c r="AD392" s="2"/>
      <c r="AE392" s="11"/>
    </row>
    <row r="393" spans="20:31">
      <c r="T393" s="68" t="s">
        <v>637</v>
      </c>
      <c r="V393" s="2"/>
      <c r="W393" s="52"/>
      <c r="Y393" s="2"/>
      <c r="Z393" s="61"/>
      <c r="AD393" s="2"/>
      <c r="AE393" s="11"/>
    </row>
    <row r="394" spans="20:31">
      <c r="T394" s="68" t="s">
        <v>539</v>
      </c>
      <c r="V394" s="2"/>
      <c r="W394" s="52"/>
      <c r="Y394" s="2"/>
      <c r="Z394" s="61"/>
      <c r="AD394" s="2"/>
      <c r="AE394" s="11"/>
    </row>
    <row r="395" spans="20:31">
      <c r="T395" s="68" t="s">
        <v>566</v>
      </c>
      <c r="V395" s="2"/>
      <c r="W395" s="52"/>
      <c r="Y395" s="2"/>
      <c r="Z395" s="61"/>
      <c r="AD395" s="2"/>
      <c r="AE395" s="11"/>
    </row>
    <row r="396" spans="20:31">
      <c r="T396" s="68" t="s">
        <v>638</v>
      </c>
      <c r="V396" s="2"/>
      <c r="W396" s="52"/>
      <c r="Y396" s="2"/>
      <c r="Z396" s="61"/>
      <c r="AD396" s="2"/>
      <c r="AE396" s="11"/>
    </row>
    <row r="397" spans="20:31">
      <c r="T397" s="68" t="s">
        <v>211</v>
      </c>
      <c r="V397" s="2"/>
      <c r="W397" s="52"/>
      <c r="Y397" s="2"/>
      <c r="Z397" s="61"/>
      <c r="AD397" s="2"/>
      <c r="AE397" s="11"/>
    </row>
    <row r="398" spans="20:31">
      <c r="T398" s="68" t="s">
        <v>411</v>
      </c>
      <c r="V398" s="2"/>
      <c r="W398" s="52"/>
      <c r="Y398" s="2"/>
      <c r="Z398" s="61"/>
      <c r="AD398" s="2"/>
      <c r="AE398" s="11"/>
    </row>
    <row r="399" spans="20:31">
      <c r="T399" s="68" t="s">
        <v>567</v>
      </c>
    </row>
    <row r="400" spans="20:31">
      <c r="T400" s="68" t="s">
        <v>376</v>
      </c>
    </row>
    <row r="401" spans="20:20">
      <c r="T401" s="68" t="s">
        <v>528</v>
      </c>
    </row>
    <row r="402" spans="20:20">
      <c r="T402" s="68" t="s">
        <v>130</v>
      </c>
    </row>
    <row r="403" spans="20:20">
      <c r="T403" s="68" t="s">
        <v>377</v>
      </c>
    </row>
    <row r="404" spans="20:20">
      <c r="T404" s="68" t="s">
        <v>457</v>
      </c>
    </row>
    <row r="405" spans="20:20">
      <c r="T405" s="68" t="s">
        <v>62</v>
      </c>
    </row>
    <row r="406" spans="20:20">
      <c r="T406" s="68" t="s">
        <v>230</v>
      </c>
    </row>
    <row r="407" spans="20:20">
      <c r="T407" s="68" t="s">
        <v>639</v>
      </c>
    </row>
    <row r="408" spans="20:20">
      <c r="T408" s="68" t="s">
        <v>378</v>
      </c>
    </row>
    <row r="409" spans="20:20">
      <c r="T409" s="68" t="s">
        <v>231</v>
      </c>
    </row>
    <row r="410" spans="20:20">
      <c r="T410" s="68" t="s">
        <v>529</v>
      </c>
    </row>
    <row r="411" spans="20:20">
      <c r="T411" s="68" t="s">
        <v>32</v>
      </c>
    </row>
    <row r="412" spans="20:20">
      <c r="T412" s="68" t="s">
        <v>313</v>
      </c>
    </row>
    <row r="413" spans="20:20">
      <c r="T413" s="68" t="s">
        <v>458</v>
      </c>
    </row>
    <row r="414" spans="20:20">
      <c r="T414" s="68" t="s">
        <v>459</v>
      </c>
    </row>
    <row r="415" spans="20:20">
      <c r="T415" s="68" t="s">
        <v>640</v>
      </c>
    </row>
    <row r="416" spans="20:20">
      <c r="T416" s="68" t="s">
        <v>305</v>
      </c>
    </row>
    <row r="417" spans="20:20">
      <c r="T417" s="68" t="s">
        <v>379</v>
      </c>
    </row>
    <row r="418" spans="20:20">
      <c r="T418" s="68" t="s">
        <v>232</v>
      </c>
    </row>
    <row r="419" spans="20:20">
      <c r="T419" s="68" t="s">
        <v>347</v>
      </c>
    </row>
    <row r="420" spans="20:20">
      <c r="T420" s="68" t="s">
        <v>348</v>
      </c>
    </row>
    <row r="421" spans="20:20">
      <c r="T421" s="68" t="s">
        <v>416</v>
      </c>
    </row>
    <row r="422" spans="20:20">
      <c r="T422" s="68" t="s">
        <v>349</v>
      </c>
    </row>
    <row r="423" spans="20:20">
      <c r="T423" s="68" t="s">
        <v>530</v>
      </c>
    </row>
    <row r="424" spans="20:20">
      <c r="T424" s="68" t="s">
        <v>380</v>
      </c>
    </row>
    <row r="425" spans="20:20">
      <c r="T425" s="68" t="s">
        <v>381</v>
      </c>
    </row>
    <row r="426" spans="20:20">
      <c r="T426" s="68" t="s">
        <v>547</v>
      </c>
    </row>
    <row r="427" spans="20:20">
      <c r="T427" s="68" t="s">
        <v>25</v>
      </c>
    </row>
    <row r="428" spans="20:20">
      <c r="T428" s="68" t="s">
        <v>460</v>
      </c>
    </row>
    <row r="429" spans="20:20">
      <c r="T429" s="68" t="s">
        <v>150</v>
      </c>
    </row>
    <row r="430" spans="20:20">
      <c r="T430" s="68" t="s">
        <v>131</v>
      </c>
    </row>
  </sheetData>
  <sortState xmlns:xlrd2="http://schemas.microsoft.com/office/spreadsheetml/2017/richdata2" ref="T2:T501">
    <sortCondition ref="T2:T501"/>
  </sortState>
  <mergeCells count="28">
    <mergeCell ref="B5:F5"/>
    <mergeCell ref="B6:F6"/>
    <mergeCell ref="G9:K9"/>
    <mergeCell ref="G8:K8"/>
    <mergeCell ref="B47:C47"/>
    <mergeCell ref="G10:K10"/>
    <mergeCell ref="G12:Q12"/>
    <mergeCell ref="B44:Q44"/>
    <mergeCell ref="D47:Q47"/>
    <mergeCell ref="B46:Q46"/>
    <mergeCell ref="B45:Q45"/>
    <mergeCell ref="B12:F12"/>
    <mergeCell ref="B1:Q1"/>
    <mergeCell ref="B2:F2"/>
    <mergeCell ref="B7:F7"/>
    <mergeCell ref="B9:F9"/>
    <mergeCell ref="B8:F8"/>
    <mergeCell ref="B3:F3"/>
    <mergeCell ref="B4:F4"/>
    <mergeCell ref="G2:K2"/>
    <mergeCell ref="G3:K3"/>
    <mergeCell ref="G4:K4"/>
    <mergeCell ref="G5:K5"/>
    <mergeCell ref="G6:K6"/>
    <mergeCell ref="L3:Q10"/>
    <mergeCell ref="L2:Q2"/>
    <mergeCell ref="G7:K7"/>
    <mergeCell ref="B10:F10"/>
  </mergeCells>
  <conditionalFormatting sqref="C14:C43">
    <cfRule type="containsText" dxfId="10" priority="49" stopIfTrue="1" operator="containsText" text="Odrůda">
      <formula>NOT(ISERROR(SEARCH("Odrůda",C14)))</formula>
    </cfRule>
  </conditionalFormatting>
  <conditionalFormatting sqref="J14:J43">
    <cfRule type="containsText" dxfId="9" priority="48" stopIfTrue="1" operator="containsText" text="Výrobce">
      <formula>NOT(ISERROR(SEARCH("Výrobce",J14)))</formula>
    </cfRule>
  </conditionalFormatting>
  <conditionalFormatting sqref="L14:L43">
    <cfRule type="containsText" dxfId="8" priority="47" stopIfTrue="1" operator="containsText" text="Země">
      <formula>NOT(ISERROR(SEARCH("Země",L14)))</formula>
    </cfRule>
  </conditionalFormatting>
  <conditionalFormatting sqref="T1">
    <cfRule type="expression" dxfId="7" priority="50">
      <formula>$R1=1</formula>
    </cfRule>
    <cfRule type="expression" dxfId="6" priority="51">
      <formula>$I1&lt;&gt;#REF!</formula>
    </cfRule>
  </conditionalFormatting>
  <conditionalFormatting sqref="T2:T281">
    <cfRule type="expression" dxfId="5" priority="52">
      <formula>$R3=1</formula>
    </cfRule>
    <cfRule type="expression" dxfId="4" priority="53">
      <formula>$I3&lt;&gt;$I4</formula>
    </cfRule>
  </conditionalFormatting>
  <conditionalFormatting sqref="V1:V52">
    <cfRule type="expression" dxfId="3" priority="54">
      <formula>$R1=1</formula>
    </cfRule>
    <cfRule type="expression" dxfId="2" priority="55">
      <formula>$I1&lt;&gt;$I2</formula>
    </cfRule>
  </conditionalFormatting>
  <conditionalFormatting sqref="V54:V115">
    <cfRule type="expression" dxfId="1" priority="56">
      <formula>$R53=1</formula>
    </cfRule>
    <cfRule type="expression" dxfId="0" priority="57">
      <formula>$I53&lt;&gt;$I54</formula>
    </cfRule>
  </conditionalFormatting>
  <dataValidations xWindow="212" yWindow="476" count="13">
    <dataValidation allowBlank="1" showErrorMessage="1" sqref="L2" xr:uid="{00000000-0002-0000-0000-000000000000}"/>
    <dataValidation allowBlank="1" showInputMessage="1" showErrorMessage="1" prompt="údaje v řádcích 7-10 jsou povinné pouze pro nové přihlašovatele" sqref="G7:K10" xr:uid="{00000000-0002-0000-0000-000002000000}"/>
    <dataValidation type="list" allowBlank="1" showInputMessage="1" showErrorMessage="1" error="Vyberte soutěžní odrůdu ze seznamu !" prompt="Vyberte odrůdu ze seznamu - viz šipka napravo_x000d__x000d_Kategorie se pak doplní automaticky" sqref="C14:C43" xr:uid="{00000000-0002-0000-0000-000004000000}">
      <formula1>$AA$1:$AA$50</formula1>
    </dataValidation>
    <dataValidation type="list" allowBlank="1" showInputMessage="1" showErrorMessage="1" sqref="M14:M43" xr:uid="{00000000-0002-0000-0000-000005000000}">
      <formula1>$Y$1:$Y$43</formula1>
    </dataValidation>
    <dataValidation type="list" allowBlank="1" showInputMessage="1" showErrorMessage="1" error="Pokud země původu není v seznamu, můžeze ji doplnit do sloupce Y na konec seznamu" prompt="Vyberte zemi ze seznamu - viz. šipka vpravo" sqref="L14:L43" xr:uid="{00000000-0002-0000-0000-000006000000}">
      <formula1>$X$1:$X$43</formula1>
    </dataValidation>
    <dataValidation type="decimal" allowBlank="1" showInputMessage="1" showErrorMessage="1" errorTitle="Chybná hodnota" error="Zadejte procento alkoholu jako ČÍSLO v rozmezí 5-25" prompt="Zadejte procento alkoholu jako ČÍSLO v rozmezí 0 – 25" sqref="G14:G43" xr:uid="{00000000-0002-0000-0000-000007000000}">
      <formula1>0</formula1>
      <formula2>25</formula2>
    </dataValidation>
    <dataValidation type="decimal" operator="greaterThan" allowBlank="1" showInputMessage="1" showErrorMessage="1" errorTitle="Chybné zadání" error="Zadejte hodnotu jako číslo, větší než 0" prompt="Zadejte hodnotu jako číslo, větší než 0" sqref="H14:H43" xr:uid="{00000000-0002-0000-0000-000008000000}">
      <formula1>0</formula1>
    </dataValidation>
    <dataValidation type="decimal" allowBlank="1" showInputMessage="1" showErrorMessage="1" errorTitle="Chybná hodnota" error="Zadejte hodnotu jako ČÍSLO v rozmezí 0-600_x000d__x000d_( bez jednotek g, g/l, g/litr )" prompt="Zadejte hodnotu jako ČÍSLO v rozmezí 0 – 600_x000d__x000d_(bez jednotek g, g/l, g/litr)" sqref="F14:F43" xr:uid="{00000000-0002-0000-0000-000009000000}">
      <formula1>0</formula1>
      <formula2>600</formula2>
    </dataValidation>
    <dataValidation allowBlank="1" showInputMessage="1" showErrorMessage="1" promptTitle="Nový souěžící" prompt="Zadejte název Vaší společnosti a vyplňte všechny údaje v řádcích 3 - 10" sqref="L3" xr:uid="{00000000-0002-0000-0000-00000A000000}"/>
    <dataValidation allowBlank="1" showInputMessage="1" showErrorMessage="1" prompt="Vyplňte i v případě, že jste se již soutěže účastnili._x000d_" sqref="G3:K6" xr:uid="{00000000-0002-0000-0000-00000B000000}"/>
    <dataValidation type="whole" allowBlank="1" showInputMessage="1" showErrorMessage="1" error="Zadejte ročník ve formátu čísla" prompt="Zadejte ročník ve formátu čísla!" sqref="E14:E43" xr:uid="{00000000-0002-0000-0000-00000C000000}">
      <formula1>1960</formula1>
      <formula2>2050</formula2>
    </dataValidation>
    <dataValidation type="list" allowBlank="1" showInputMessage="1" showErrorMessage="1" error="Zadejte název ze seznamu přihlašovatelů nebo vyplňte pole Nový soutěžící" prompt="Zadejte PŘIHLAŠOVATELE (výrobce, prodejce nebo dovozce)_x000d__x000d_Pokud jste se soutěže již  zúčastnili, vyberte název své společnosti ze seznamu - viz šipka napravo. Pokud jste novým soutěžícím, vyplňte VELKÝ bílý box vpravo_x000d__x000d__x000d_" sqref="G2:K2" xr:uid="{00000000-0002-0000-0000-000001000000}">
      <formula1>$V$1:$V$160</formula1>
    </dataValidation>
    <dataValidation type="list" allowBlank="1" showInputMessage="1" showErrorMessage="1" error="Vámi zadaný výrobce  musí být vybrán ze seznamu. Pokud v seznamu není, doplňte jako poslední hodnotu ve sloupci U" prompt="Vyberte výrobce ze seznamu - viz. šipka napravo_x000d_Pokud v seznamu není, doplňte jako poslední hodnotu ve sloupci U" sqref="J14:J43" xr:uid="{00000000-0002-0000-0000-000003000000}">
      <formula1>$T$1:$T$599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Kralova, Tana [JNJCZ]</dc:creator>
  <cp:lastModifiedBy>Šimon Dušek</cp:lastModifiedBy>
  <cp:lastPrinted>2014-02-27T08:58:04Z</cp:lastPrinted>
  <dcterms:created xsi:type="dcterms:W3CDTF">2013-05-17T12:11:40Z</dcterms:created>
  <dcterms:modified xsi:type="dcterms:W3CDTF">2025-03-12T13:12:26Z</dcterms:modified>
</cp:coreProperties>
</file>